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juanr\Dropbox\Downloads\"/>
    </mc:Choice>
  </mc:AlternateContent>
  <xr:revisionPtr revIDLastSave="0" documentId="13_ncr:1_{B0E64F6B-CD8B-4A75-8CE6-8B3A3A02AD19}" xr6:coauthVersionLast="47" xr6:coauthVersionMax="47" xr10:uidLastSave="{00000000-0000-0000-0000-000000000000}"/>
  <bookViews>
    <workbookView xWindow="-120" yWindow="-120" windowWidth="51840" windowHeight="21120" tabRatio="857" activeTab="1" xr2:uid="{00000000-000D-0000-FFFF-FFFF00000000}"/>
  </bookViews>
  <sheets>
    <sheet name="BE Chart" sheetId="6" r:id="rId1"/>
    <sheet name="Project Rating Sheet" sheetId="3" r:id="rId2"/>
    <sheet name="Benefits Priority" sheetId="1" r:id="rId3"/>
    <sheet name="Effort Priority" sheetId="2" r:id="rId4"/>
    <sheet name="Revisions" sheetId="7" r:id="rId5"/>
  </sheets>
  <definedNames>
    <definedName name="_xlnm.Print_Area" localSheetId="2">'Benefits Priority'!$A$5:$F$11</definedName>
    <definedName name="_xlnm.Print_Area" localSheetId="3">'Effort Priority'!$A$5:$F$10</definedName>
    <definedName name="_xlnm.Print_Area" localSheetId="1">'Project Rating Sheet'!$A$4:$T$38</definedName>
    <definedName name="_xlnm.Print_Titles" localSheetId="2">'Benefits Priority'!$2:$4</definedName>
    <definedName name="_xlnm.Print_Titles" localSheetId="3">'Effort Priority'!$2:$4</definedName>
    <definedName name="_xlnm.Print_Titles" localSheetId="1">'Project Rating Sheet'!$2:$3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3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" i="3"/>
  <c r="L26" i="3" l="1"/>
  <c r="T26" i="3" s="1"/>
  <c r="L27" i="3"/>
  <c r="T27" i="3" s="1"/>
  <c r="L28" i="3"/>
  <c r="T28" i="3" s="1"/>
  <c r="L29" i="3"/>
  <c r="T29" i="3" s="1"/>
  <c r="L30" i="3"/>
  <c r="T30" i="3" s="1"/>
  <c r="L31" i="3"/>
  <c r="T31" i="3" s="1"/>
  <c r="L32" i="3"/>
  <c r="T32" i="3" s="1"/>
  <c r="L33" i="3"/>
  <c r="T33" i="3" s="1"/>
  <c r="L34" i="3"/>
  <c r="T34" i="3" s="1"/>
  <c r="L35" i="3"/>
  <c r="T35" i="3" s="1"/>
  <c r="L36" i="3"/>
  <c r="T36" i="3" s="1"/>
  <c r="L37" i="3"/>
  <c r="T37" i="3" s="1"/>
  <c r="L38" i="3"/>
  <c r="T38" i="3" s="1"/>
  <c r="L39" i="3"/>
  <c r="T39" i="3" s="1"/>
  <c r="L40" i="3"/>
  <c r="T40" i="3" s="1"/>
  <c r="L41" i="3"/>
  <c r="T41" i="3" s="1"/>
  <c r="L42" i="3"/>
  <c r="T42" i="3" s="1"/>
  <c r="L43" i="3"/>
  <c r="T43" i="3" s="1"/>
  <c r="L44" i="3"/>
  <c r="T44" i="3" s="1"/>
  <c r="L45" i="3"/>
  <c r="T45" i="3" s="1"/>
  <c r="L25" i="3"/>
  <c r="T25" i="3" s="1"/>
  <c r="L24" i="3"/>
  <c r="T24" i="3" s="1"/>
  <c r="L23" i="3"/>
  <c r="T23" i="3" s="1"/>
  <c r="L22" i="3"/>
  <c r="T22" i="3" s="1"/>
  <c r="L21" i="3"/>
  <c r="T21" i="3" s="1"/>
  <c r="L20" i="3"/>
  <c r="T20" i="3" s="1"/>
  <c r="L19" i="3"/>
  <c r="T19" i="3" s="1"/>
  <c r="L18" i="3"/>
  <c r="T18" i="3" s="1"/>
  <c r="L17" i="3"/>
  <c r="T17" i="3" s="1"/>
  <c r="L16" i="3"/>
  <c r="T16" i="3" s="1"/>
  <c r="L15" i="3"/>
  <c r="T15" i="3" s="1"/>
  <c r="L14" i="3"/>
  <c r="T14" i="3" s="1"/>
  <c r="L13" i="3"/>
  <c r="T13" i="3" s="1"/>
  <c r="L12" i="3"/>
  <c r="T12" i="3" s="1"/>
  <c r="L11" i="3"/>
  <c r="T11" i="3" s="1"/>
  <c r="L10" i="3"/>
  <c r="T10" i="3" s="1"/>
  <c r="L9" i="3"/>
  <c r="T9" i="3" s="1"/>
  <c r="L8" i="3"/>
  <c r="T8" i="3" s="1"/>
  <c r="L7" i="3"/>
  <c r="T7" i="3" s="1"/>
  <c r="L6" i="3"/>
  <c r="T6" i="3" s="1"/>
  <c r="L5" i="3"/>
  <c r="T5" i="3" s="1"/>
  <c r="L4" i="3"/>
  <c r="S4" i="3"/>
</calcChain>
</file>

<file path=xl/sharedStrings.xml><?xml version="1.0" encoding="utf-8"?>
<sst xmlns="http://schemas.openxmlformats.org/spreadsheetml/2006/main" count="173" uniqueCount="147">
  <si>
    <t>Measure</t>
  </si>
  <si>
    <t>Description</t>
  </si>
  <si>
    <t xml:space="preserve">No Impact </t>
  </si>
  <si>
    <t>Benefits are annualized.</t>
  </si>
  <si>
    <t>Personnel Requirements</t>
  </si>
  <si>
    <t>The average number of FTE's (full time equivalent people) required to execute the project (independent of project duration)</t>
  </si>
  <si>
    <t>Project Duration</t>
  </si>
  <si>
    <t>Capital Investment ($MM)</t>
  </si>
  <si>
    <t>The number of weeks from start date to end date of the project.</t>
  </si>
  <si>
    <t>None</t>
  </si>
  <si>
    <t>No Capital</t>
  </si>
  <si>
    <t>13-25 weeks</t>
  </si>
  <si>
    <t>&gt; 26 weeks</t>
  </si>
  <si>
    <t>Low</t>
  </si>
  <si>
    <t>Medium</t>
  </si>
  <si>
    <t>High</t>
  </si>
  <si>
    <t>Benefits/Efforts Project Rating Sheet</t>
  </si>
  <si>
    <t>ID</t>
  </si>
  <si>
    <t>Project Title</t>
  </si>
  <si>
    <t>Revenue Enhancement</t>
  </si>
  <si>
    <t>Total Benefit</t>
  </si>
  <si>
    <t>Personnel Requirements (Ave FTE)</t>
  </si>
  <si>
    <t>Project Duration (wks)</t>
  </si>
  <si>
    <t>Total Effort</t>
  </si>
  <si>
    <t>Importance Weighting</t>
  </si>
  <si>
    <t>Benefit</t>
  </si>
  <si>
    <t>Effort</t>
  </si>
  <si>
    <t>Recommended Priority                                          (from Matrix Chart)</t>
  </si>
  <si>
    <t>Risk Projection</t>
  </si>
  <si>
    <t>Business Unit Impact</t>
  </si>
  <si>
    <t>The scope of the project/project impact across business units</t>
  </si>
  <si>
    <t>Impact across two departments in a single business unit</t>
  </si>
  <si>
    <t>Impact on an entire Business Unit</t>
  </si>
  <si>
    <t>Impact across two or more Business Units</t>
  </si>
  <si>
    <t>Two department in a single Business Unit</t>
  </si>
  <si>
    <t>Entire Business Unit</t>
  </si>
  <si>
    <t>More than one Business Unit</t>
  </si>
  <si>
    <t>Strategic Alignment</t>
  </si>
  <si>
    <t xml:space="preserve">Project Risk </t>
  </si>
  <si>
    <t>Small</t>
  </si>
  <si>
    <t>Large</t>
  </si>
  <si>
    <t>Reduce Cost</t>
  </si>
  <si>
    <t xml:space="preserve">Medium </t>
  </si>
  <si>
    <t>Level of negative impact process currently has on client services</t>
  </si>
  <si>
    <t>Amount of Client Services "Pain"</t>
  </si>
  <si>
    <t>Increase Speed</t>
  </si>
  <si>
    <t>Date</t>
  </si>
  <si>
    <t>Entered by</t>
  </si>
  <si>
    <t>Reason</t>
  </si>
  <si>
    <t>Remarks</t>
  </si>
  <si>
    <t>&lt; 6 weeks</t>
  </si>
  <si>
    <t>7-12 weeks</t>
  </si>
  <si>
    <t>&gt;12</t>
  </si>
  <si>
    <t>1-3</t>
  </si>
  <si>
    <t>3-6</t>
  </si>
  <si>
    <t>6-12</t>
  </si>
  <si>
    <t>Medium
$1,000-$10,000</t>
  </si>
  <si>
    <t>Small
&lt;$1,000</t>
  </si>
  <si>
    <t>Large
&gt;$10,000</t>
  </si>
  <si>
    <t>Owner</t>
  </si>
  <si>
    <t>Type</t>
  </si>
  <si>
    <t>Strategic Importance</t>
  </si>
  <si>
    <t>Linked to two items</t>
  </si>
  <si>
    <t>Linked to three items</t>
  </si>
  <si>
    <t>Linked to all four items</t>
  </si>
  <si>
    <t>Client Value</t>
  </si>
  <si>
    <t>Does this deliver additional value to our clients?
OR
Does this deliver savings to our client?</t>
  </si>
  <si>
    <t>Client not aware of any additional value</t>
  </si>
  <si>
    <t>Client considers this critical.  Without this, client attrition is emminent</t>
  </si>
  <si>
    <t>Small
&lt; $500,000</t>
  </si>
  <si>
    <t>Medium
$500,000 - $5,000,000</t>
  </si>
  <si>
    <t>Large
&gt; $5,000,000</t>
  </si>
  <si>
    <t>Small
&lt; $50,000</t>
  </si>
  <si>
    <t>Medium
$50,000 - $500,000</t>
  </si>
  <si>
    <t>Large
&gt; $500,000</t>
  </si>
  <si>
    <t>Increase speed of delivery
(i.e., process bills faster)</t>
  </si>
  <si>
    <t>Will this improve our ability to deliver results to our customers faster?</t>
  </si>
  <si>
    <t>Budget Available</t>
  </si>
  <si>
    <t>Fully coverd in current baseline budget</t>
  </si>
  <si>
    <t>Business case funded by $ in the baseline budget</t>
  </si>
  <si>
    <t>Budget approved but not yet funded</t>
  </si>
  <si>
    <t>No current funding</t>
  </si>
  <si>
    <t>What is the effort and coordination required across departments and Business Units?</t>
  </si>
  <si>
    <t xml:space="preserve">Benefit - for each of the below measures, rate the relative impact that the project will have on the respective measure by rating as 0, 3, 6 or 9.  </t>
  </si>
  <si>
    <t>Effort - For each category below, rate the relative level of effort (using a 0, 3, 6, or 9) required to meet the project's requirements.  Lower scores indicate that less effort is required.</t>
  </si>
  <si>
    <t>Project 24</t>
  </si>
  <si>
    <t>Project 25</t>
  </si>
  <si>
    <t>Project 26</t>
  </si>
  <si>
    <t>Project 27</t>
  </si>
  <si>
    <t>Project 28</t>
  </si>
  <si>
    <t>Project 29</t>
  </si>
  <si>
    <t>Project 30</t>
  </si>
  <si>
    <t>Project 31</t>
  </si>
  <si>
    <t>Project 32</t>
  </si>
  <si>
    <t>Project 33</t>
  </si>
  <si>
    <t>Project 34</t>
  </si>
  <si>
    <t>Project 35</t>
  </si>
  <si>
    <t>Project 36</t>
  </si>
  <si>
    <t>Project 37</t>
  </si>
  <si>
    <t>Project 38</t>
  </si>
  <si>
    <t>Project 39</t>
  </si>
  <si>
    <t>Project 40</t>
  </si>
  <si>
    <t>Project 41</t>
  </si>
  <si>
    <t>Budget Avail</t>
  </si>
  <si>
    <t>Capital Investment</t>
  </si>
  <si>
    <t>Revenue enhancement ($)</t>
  </si>
  <si>
    <t>Reduce Cost or Cost Avoidance within Company A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</si>
  <si>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</si>
  <si>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</si>
  <si>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</si>
  <si>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</si>
  <si>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</si>
  <si>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</si>
  <si>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</si>
  <si>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</si>
  <si>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</si>
  <si>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</si>
  <si>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</si>
  <si>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</si>
  <si>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</si>
  <si>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</si>
  <si>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</si>
  <si>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</si>
  <si>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</si>
  <si>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</si>
  <si>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</si>
  <si>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</si>
  <si>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Project 21</t>
  </si>
  <si>
    <t>Project 22</t>
  </si>
  <si>
    <t>Project 23</t>
  </si>
  <si>
    <t>Are there budgeted funds available to support this effort?</t>
  </si>
  <si>
    <t>Are there any incremental capital expenditures or other costs that are required to implement the project?</t>
  </si>
  <si>
    <t>What is the probability of not succeeding due to issues with respect to schedule, budget, customer requirements, etc?</t>
  </si>
  <si>
    <t>Reduce Cost or Cost Avoidance within Company</t>
  </si>
  <si>
    <t>Amount of Client "Pain"</t>
  </si>
  <si>
    <t>Do not cut or copy formulas from one row to another.</t>
  </si>
  <si>
    <t>This may result in garbled results.</t>
  </si>
  <si>
    <t>Weighting factors can be changed.</t>
  </si>
  <si>
    <t>Perform an AHP to calculate new weights.</t>
  </si>
  <si>
    <t>Will this positively impact the revenue of the Company?</t>
  </si>
  <si>
    <t>Will this reduce costs within the Company by decreasing or avoiding time, labor, supplies, travel?</t>
  </si>
  <si>
    <t>Not linked to product or Strategy</t>
  </si>
  <si>
    <t>Is this aligned with the Company product strategy of:
Insert your strategy such as:
* reducing cost 
* increasing speed
* reducing errors
* regulatory</t>
  </si>
  <si>
    <t>Client sees that this will add value to their offering from the Company</t>
  </si>
  <si>
    <t>Client considers this critical as it brings great value to their offering from theCompany.  Without this, there is a potential for client attrition.</t>
  </si>
  <si>
    <t>Benefit Priority Worksheet</t>
  </si>
  <si>
    <t>Effort Priority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</si>
</sst>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2"/>
      <color indexed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textRotation="90"/>
    </xf>
    <xf numFmtId="2" fontId="0" fillId="0" borderId="0" xfId="0" applyNumberFormat="1"/>
    <xf numFmtId="0" fontId="5" fillId="3" borderId="1" xfId="0" applyFont="1" applyFill="1" applyBorder="1" applyAlignment="1">
      <alignment textRotation="90"/>
    </xf>
    <xf numFmtId="0" fontId="5" fillId="3" borderId="1" xfId="0" applyFont="1" applyFill="1" applyBorder="1" applyAlignment="1">
      <alignment textRotation="90" wrapText="1"/>
    </xf>
    <xf numFmtId="0" fontId="8" fillId="3" borderId="1" xfId="0" applyFont="1" applyFill="1" applyBorder="1" applyAlignment="1">
      <alignment textRotation="90"/>
    </xf>
    <xf numFmtId="0" fontId="5" fillId="4" borderId="1" xfId="0" applyFont="1" applyFill="1" applyBorder="1" applyAlignment="1">
      <alignment textRotation="90"/>
    </xf>
    <xf numFmtId="0" fontId="5" fillId="4" borderId="1" xfId="0" applyFont="1" applyFill="1" applyBorder="1" applyAlignment="1">
      <alignment textRotation="90" wrapText="1"/>
    </xf>
    <xf numFmtId="0" fontId="8" fillId="4" borderId="1" xfId="0" applyFont="1" applyFill="1" applyBorder="1" applyAlignment="1">
      <alignment textRotation="90"/>
    </xf>
    <xf numFmtId="0" fontId="9" fillId="0" borderId="1" xfId="0" applyFont="1" applyBorder="1" applyAlignment="1">
      <alignment horizontal="right"/>
    </xf>
    <xf numFmtId="0" fontId="0" fillId="2" borderId="1" xfId="0" applyFill="1" applyBorder="1"/>
    <xf numFmtId="0" fontId="5" fillId="0" borderId="1" xfId="0" applyFont="1" applyBorder="1"/>
    <xf numFmtId="1" fontId="5" fillId="0" borderId="1" xfId="0" applyNumberFormat="1" applyFont="1" applyBorder="1"/>
    <xf numFmtId="2" fontId="8" fillId="4" borderId="1" xfId="0" applyNumberFormat="1" applyFont="1" applyFill="1" applyBorder="1"/>
    <xf numFmtId="2" fontId="8" fillId="3" borderId="1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0" fillId="0" borderId="1" xfId="0" applyBorder="1"/>
    <xf numFmtId="2" fontId="10" fillId="4" borderId="1" xfId="0" applyNumberFormat="1" applyFont="1" applyFill="1" applyBorder="1"/>
    <xf numFmtId="2" fontId="10" fillId="3" borderId="1" xfId="0" applyNumberFormat="1" applyFont="1" applyFill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49" fontId="5" fillId="0" borderId="1" xfId="0" applyNumberFormat="1" applyFont="1" applyBorder="1" applyAlignment="1">
      <alignment horizontal="center" wrapText="1"/>
    </xf>
    <xf numFmtId="0" fontId="0" fillId="0" borderId="0" xfId="0" applyBorder="1"/>
    <xf numFmtId="2" fontId="8" fillId="4" borderId="2" xfId="0" applyNumberFormat="1" applyFont="1" applyFill="1" applyBorder="1"/>
    <xf numFmtId="0" fontId="0" fillId="2" borderId="1" xfId="0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/>
    <xf numFmtId="0" fontId="14" fillId="0" borderId="0" xfId="0" applyFont="1"/>
    <xf numFmtId="0" fontId="0" fillId="7" borderId="1" xfId="0" applyFill="1" applyBorder="1"/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1" fillId="0" borderId="1" xfId="2" applyFont="1" applyBorder="1" applyAlignment="1">
      <alignment horizontal="left" vertical="center" wrapText="1"/>
    </xf>
    <xf numFmtId="0" fontId="15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1" fontId="16" fillId="0" borderId="1" xfId="0" applyNumberFormat="1" applyFont="1" applyBorder="1"/>
    <xf numFmtId="2" fontId="17" fillId="4" borderId="1" xfId="0" applyNumberFormat="1" applyFont="1" applyFill="1" applyBorder="1"/>
    <xf numFmtId="2" fontId="17" fillId="3" borderId="1" xfId="0" applyNumberFormat="1" applyFont="1" applyFill="1" applyBorder="1"/>
    <xf numFmtId="2" fontId="17" fillId="4" borderId="2" xfId="0" applyNumberFormat="1" applyFont="1" applyFill="1" applyBorder="1"/>
    <xf numFmtId="0" fontId="16" fillId="0" borderId="1" xfId="0" applyFont="1" applyBorder="1" applyAlignment="1">
      <alignment wrapText="1"/>
    </xf>
    <xf numFmtId="0" fontId="16" fillId="0" borderId="0" xfId="0" applyFon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5" fillId="0" borderId="0" xfId="0" applyFont="1" applyAlignment="1">
      <alignment horizontal="left" wrapText="1"/>
    </xf>
    <xf numFmtId="0" fontId="0" fillId="5" borderId="3" xfId="0" applyFill="1" applyBorder="1" applyAlignment="1">
      <alignment horizontal="center" wrapText="1"/>
    </xf>
    <xf numFmtId="0" fontId="5" fillId="5" borderId="3" xfId="0" applyFont="1" applyFill="1" applyBorder="1" applyAlignment="1">
      <alignment textRotation="90" wrapText="1"/>
    </xf>
    <xf numFmtId="0" fontId="0" fillId="5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14" fillId="0" borderId="3" xfId="0" applyFont="1" applyBorder="1" applyAlignment="1">
      <alignment wrapText="1"/>
    </xf>
    <xf numFmtId="1" fontId="11" fillId="0" borderId="3" xfId="0" applyNumberFormat="1" applyFont="1" applyFill="1" applyBorder="1" applyAlignment="1">
      <alignment wrapText="1"/>
    </xf>
    <xf numFmtId="0" fontId="7" fillId="0" borderId="1" xfId="0" applyFont="1" applyBorder="1"/>
    <xf numFmtId="0" fontId="0" fillId="4" borderId="1" xfId="0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8" fillId="6" borderId="1" xfId="0" applyFont="1" applyFill="1" applyBorder="1" applyAlignment="1">
      <alignment textRotation="90" wrapText="1"/>
    </xf>
    <xf numFmtId="2" fontId="5" fillId="6" borderId="1" xfId="0" applyNumberFormat="1" applyFont="1" applyFill="1" applyBorder="1"/>
  </cellXfs>
  <cellStyles count="3">
    <cellStyle name="Normal" xfId="0" builtinId="0"/>
    <cellStyle name="Normal_LSS Project Pipeline Prioritization - 03192010" xfId="1" xr:uid="{00000000-0005-0000-0000-000001000000}"/>
    <cellStyle name="Normal_Project Rating Shee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768683274012E-2"/>
          <c:y val="2.0942408376963352E-2"/>
          <c:w val="0.73309608540925253"/>
          <c:h val="0.87958115183246077"/>
        </c:manualLayout>
      </c:layout>
      <c:scatterChart>
        <c:scatterStyle val="lineMarker"/>
        <c:varyColors val="0"/>
        <c:ser>
          <c:idx val="1"/>
          <c:order val="0"/>
          <c:tx>
            <c:strRef>
              <c:f>'Project Rating Sheet'!$A$5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Sheet'!$S$5</c:f>
              <c:numCache>
                <c:formatCode>0.00</c:formatCode>
                <c:ptCount val="1"/>
                <c:pt idx="0">
                  <c:v>3.15</c:v>
                </c:pt>
              </c:numCache>
            </c:numRef>
          </c:xVal>
          <c:yVal>
            <c:numRef>
              <c:f>'Project Rating Sheet'!$L$5</c:f>
              <c:numCache>
                <c:formatCode>0.00</c:formatCode>
                <c:ptCount val="1"/>
                <c:pt idx="0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85-4DD2-BD38-1CCE1C1BEC17}"/>
            </c:ext>
          </c:extLst>
        </c:ser>
        <c:ser>
          <c:idx val="3"/>
          <c:order val="1"/>
          <c:tx>
            <c:strRef>
              <c:f>'Project Rating Sheet'!$A$6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Sheet'!$S$6</c:f>
              <c:numCache>
                <c:formatCode>0.00</c:formatCode>
                <c:ptCount val="1"/>
                <c:pt idx="0">
                  <c:v>2.25</c:v>
                </c:pt>
              </c:numCache>
            </c:numRef>
          </c:xVal>
          <c:yVal>
            <c:numRef>
              <c:f>'Project Rating Sheet'!$L$6</c:f>
              <c:numCache>
                <c:formatCode>0.00</c:formatCode>
                <c:ptCount val="1"/>
                <c:pt idx="0">
                  <c:v>6.3000000000000007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85-4DD2-BD38-1CCE1C1BEC17}"/>
            </c:ext>
          </c:extLst>
        </c:ser>
        <c:ser>
          <c:idx val="2"/>
          <c:order val="2"/>
          <c:tx>
            <c:strRef>
              <c:f>'Project Rating Sheet'!$A$7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6185-4DD2-BD38-1CCE1C1BEC17}"/>
              </c:ext>
            </c:extLst>
          </c:dPt>
          <c:dLbls>
            <c:dLbl>
              <c:idx val="0"/>
              <c:layout>
                <c:manualLayout>
                  <c:x val="-2.6097271648873144E-2"/>
                  <c:y val="4.144851657940431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Sheet'!$S$7</c:f>
              <c:numCache>
                <c:formatCode>0.00</c:formatCode>
                <c:ptCount val="1"/>
                <c:pt idx="0">
                  <c:v>2.25</c:v>
                </c:pt>
              </c:numCache>
            </c:numRef>
          </c:xVal>
          <c:yVal>
            <c:numRef>
              <c:f>'Project Rating Sheet'!$L$7</c:f>
              <c:numCache>
                <c:formatCode>0.00</c:formatCode>
                <c:ptCount val="1"/>
                <c:pt idx="0">
                  <c:v>4.7999999999999989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85-4DD2-BD38-1CCE1C1BEC17}"/>
            </c:ext>
          </c:extLst>
        </c:ser>
        <c:ser>
          <c:idx val="0"/>
          <c:order val="3"/>
          <c:tx>
            <c:strRef>
              <c:f>'Project Rating Sheet'!$A$8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6185-4DD2-BD38-1CCE1C1BEC17}"/>
              </c:ext>
            </c:extLst>
          </c:dPt>
          <c:dLbls>
            <c:dLbl>
              <c:idx val="0"/>
              <c:layout>
                <c:manualLayout>
                  <c:x val="-2.6927639383155458E-2"/>
                  <c:y val="-5.60645724258291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Sheet'!$S$8</c:f>
              <c:numCache>
                <c:formatCode>0.00</c:formatCode>
                <c:ptCount val="1"/>
                <c:pt idx="0">
                  <c:v>1.5</c:v>
                </c:pt>
              </c:numCache>
            </c:numRef>
          </c:xVal>
          <c:yVal>
            <c:numRef>
              <c:f>'Project Rating Sheet'!$L$8</c:f>
              <c:numCache>
                <c:formatCode>0.00</c:formatCode>
                <c:ptCount val="1"/>
                <c:pt idx="0">
                  <c:v>3.7500000000000004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85-4DD2-BD38-1CCE1C1BEC17}"/>
            </c:ext>
          </c:extLst>
        </c:ser>
        <c:ser>
          <c:idx val="4"/>
          <c:order val="4"/>
          <c:tx>
            <c:strRef>
              <c:f>'Project Rating Sheet'!$A$9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6986951364175657E-2"/>
                  <c:y val="-5.191972076788849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Sheet'!$S$9</c:f>
              <c:numCache>
                <c:formatCode>0.00</c:formatCode>
                <c:ptCount val="1"/>
                <c:pt idx="0">
                  <c:v>5.25</c:v>
                </c:pt>
              </c:numCache>
            </c:numRef>
          </c:xVal>
          <c:yVal>
            <c:numRef>
              <c:f>'Project Rating Sheet'!$L$9</c:f>
              <c:numCache>
                <c:formatCode>0.00</c:formatCode>
                <c:ptCount val="1"/>
                <c:pt idx="0">
                  <c:v>1.7999999999999998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85-4DD2-BD38-1CCE1C1BEC17}"/>
            </c:ext>
          </c:extLst>
        </c:ser>
        <c:ser>
          <c:idx val="5"/>
          <c:order val="5"/>
          <c:tx>
            <c:strRef>
              <c:f>'Project Rating Sheet'!$A$10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Sheet'!$S$10</c:f>
              <c:numCache>
                <c:formatCode>0.00</c:formatCode>
                <c:ptCount val="1"/>
                <c:pt idx="0">
                  <c:v>1.5</c:v>
                </c:pt>
              </c:numCache>
            </c:numRef>
          </c:xVal>
          <c:yVal>
            <c:numRef>
              <c:f>'Project Rating Sheet'!$L$10</c:f>
              <c:numCache>
                <c:formatCode>0.00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85-4DD2-BD38-1CCE1C1BEC17}"/>
            </c:ext>
          </c:extLst>
        </c:ser>
        <c:ser>
          <c:idx val="6"/>
          <c:order val="6"/>
          <c:tx>
            <c:strRef>
              <c:f>'Project Rating Sheet'!$A$11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6185-4DD2-BD38-1CCE1C1BEC17}"/>
              </c:ext>
            </c:extLst>
          </c:dPt>
          <c:dLbls>
            <c:dLbl>
              <c:idx val="0"/>
              <c:layout>
                <c:manualLayout>
                  <c:x val="-2.7283511269276407E-2"/>
                  <c:y val="-2.835951134380448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Sheet'!$S$11</c:f>
              <c:numCache>
                <c:formatCode>0.00</c:formatCode>
                <c:ptCount val="1"/>
                <c:pt idx="0">
                  <c:v>5.85</c:v>
                </c:pt>
              </c:numCache>
            </c:numRef>
          </c:xVal>
          <c:yVal>
            <c:numRef>
              <c:f>'Project Rating Sheet'!$L$11</c:f>
              <c:numCache>
                <c:formatCode>0.00</c:formatCode>
                <c:ptCount val="1"/>
                <c:pt idx="0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185-4DD2-BD38-1CCE1C1BEC17}"/>
            </c:ext>
          </c:extLst>
        </c:ser>
        <c:ser>
          <c:idx val="7"/>
          <c:order val="7"/>
          <c:tx>
            <c:strRef>
              <c:f>'Project Rating Sheet'!$A$12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7283511269276407E-2"/>
                  <c:y val="-2.835951134380448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Sheet'!$S$12</c:f>
              <c:numCache>
                <c:formatCode>0.00</c:formatCode>
                <c:ptCount val="1"/>
                <c:pt idx="0">
                  <c:v>4.3499999999999996</c:v>
                </c:pt>
              </c:numCache>
            </c:numRef>
          </c:xVal>
          <c:yVal>
            <c:numRef>
              <c:f>'Project Rating Sheet'!$L$12</c:f>
              <c:numCache>
                <c:formatCode>0.00</c:formatCode>
                <c:ptCount val="1"/>
                <c:pt idx="0">
                  <c:v>4.7999999999999989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185-4DD2-BD38-1CCE1C1BEC17}"/>
            </c:ext>
          </c:extLst>
        </c:ser>
        <c:ser>
          <c:idx val="8"/>
          <c:order val="8"/>
          <c:tx>
            <c:strRef>
              <c:f>'Project Rating Sheet'!$A$13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6690391459074734E-2"/>
                  <c:y val="4.581151832460732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Sheet'!$S$13</c:f>
              <c:numCache>
                <c:formatCode>0.00</c:formatCode>
                <c:ptCount val="1"/>
                <c:pt idx="0">
                  <c:v>1.6500000000000001</c:v>
                </c:pt>
              </c:numCache>
            </c:numRef>
          </c:xVal>
          <c:yVal>
            <c:numRef>
              <c:f>'Project Rating Sheet'!$L$13</c:f>
              <c:numCache>
                <c:formatCode>0.00</c:formatCode>
                <c:ptCount val="1"/>
                <c:pt idx="0">
                  <c:v>5.2499999999999991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185-4DD2-BD38-1CCE1C1BEC17}"/>
            </c:ext>
          </c:extLst>
        </c:ser>
        <c:ser>
          <c:idx val="9"/>
          <c:order val="9"/>
          <c:tx>
            <c:strRef>
              <c:f>'Project Rating Sheet'!$A$14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206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918149466192169E-2"/>
                  <c:y val="2.94502617801047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185-4DD2-BD38-1CCE1C1BEC17}"/>
            </c:ext>
          </c:extLst>
        </c:ser>
        <c:ser>
          <c:idx val="10"/>
          <c:order val="10"/>
          <c:tx>
            <c:strRef>
              <c:f>'Project Rating Sheet'!$A$15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206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3807829181494664E-2"/>
                  <c:y val="2.94502617801047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185-4DD2-BD38-1CCE1C1BEC17}"/>
            </c:ext>
          </c:extLst>
        </c:ser>
        <c:ser>
          <c:idx val="11"/>
          <c:order val="11"/>
          <c:tx>
            <c:strRef>
              <c:f>'Project Rating Sheet'!$A$16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6.9372834178645815E-2"/>
                  <c:y val="-1.963350785340314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185-4DD2-BD38-1CCE1C1BEC17}"/>
            </c:ext>
          </c:extLst>
        </c:ser>
        <c:ser>
          <c:idx val="12"/>
          <c:order val="12"/>
          <c:tx>
            <c:strRef>
              <c:f>'Project Rating Sheet'!$A$17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185-4DD2-BD38-1CCE1C1BEC17}"/>
            </c:ext>
          </c:extLst>
        </c:ser>
        <c:ser>
          <c:idx val="13"/>
          <c:order val="13"/>
          <c:tx>
            <c:strRef>
              <c:f>'Project Rating Sheet'!$A$18</c:f>
              <c:strCache>
                <c:ptCount val="1"/>
                <c:pt idx="0">
                  <c:v>14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1.090750436299409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185-4DD2-BD38-1CCE1C1BEC17}"/>
            </c:ext>
          </c:extLst>
        </c:ser>
        <c:ser>
          <c:idx val="14"/>
          <c:order val="14"/>
          <c:tx>
            <c:strRef>
              <c:f>'Project Rating Sheet'!$A$19</c:f>
              <c:strCache>
                <c:ptCount val="1"/>
                <c:pt idx="0">
                  <c:v>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Sheet'!$S$19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Sheet'!$L$19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185-4DD2-BD38-1CCE1C1BEC17}"/>
            </c:ext>
          </c:extLst>
        </c:ser>
        <c:ser>
          <c:idx val="15"/>
          <c:order val="15"/>
          <c:tx>
            <c:strRef>
              <c:f>'Project Rating Sheet'!$A$20</c:f>
              <c:strCache>
                <c:ptCount val="1"/>
                <c:pt idx="0">
                  <c:v>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A-6185-4DD2-BD38-1CCE1C1BEC17}"/>
              </c:ext>
            </c:extLst>
          </c:dPt>
          <c:dLbls>
            <c:dLbl>
              <c:idx val="0"/>
              <c:layout>
                <c:manualLayout>
                  <c:x val="-3.262158956109134E-2"/>
                  <c:y val="-5.3446771378708397E-3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185-4DD2-BD38-1CCE1C1BEC17}"/>
            </c:ext>
          </c:extLst>
        </c:ser>
        <c:ser>
          <c:idx val="16"/>
          <c:order val="16"/>
          <c:tx>
            <c:strRef>
              <c:f>'Project Rating Sheet'!$A$21</c:f>
              <c:strCache>
                <c:ptCount val="1"/>
                <c:pt idx="0">
                  <c:v>17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185-4DD2-BD38-1CCE1C1BEC17}"/>
            </c:ext>
          </c:extLst>
        </c:ser>
        <c:ser>
          <c:idx val="17"/>
          <c:order val="17"/>
          <c:tx>
            <c:strRef>
              <c:f>'Project Rating Sheet'!$A$22</c:f>
              <c:strCache>
                <c:ptCount val="1"/>
                <c:pt idx="0">
                  <c:v>18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5.34467713787083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185-4DD2-BD38-1CCE1C1BEC17}"/>
            </c:ext>
          </c:extLst>
        </c:ser>
        <c:ser>
          <c:idx val="18"/>
          <c:order val="18"/>
          <c:tx>
            <c:strRef>
              <c:f>'Project Rating Sheet'!$A$23</c:f>
              <c:strCache>
                <c:ptCount val="1"/>
                <c:pt idx="0">
                  <c:v>19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185-4DD2-BD38-1CCE1C1BEC17}"/>
            </c:ext>
          </c:extLst>
        </c:ser>
        <c:ser>
          <c:idx val="19"/>
          <c:order val="19"/>
          <c:tx>
            <c:strRef>
              <c:f>'Project Rating Sheet'!$A$24</c:f>
              <c:strCache>
                <c:ptCount val="1"/>
                <c:pt idx="0">
                  <c:v>20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tx>
                <c:rich>
                  <a:bodyPr/>
                  <a:lstStyle/>
                  <a:p>
                    <a:r>
                      <a:rPr lang="en-US" sz="1400" b="0" i="0" u="none" strike="noStrike" baseline="0">
                        <a:solidFill>
                          <a:srgbClr val="FFFFFF"/>
                        </a:solidFill>
                        <a:latin typeface="Arial"/>
                        <a:cs typeface="Arial"/>
                      </a:rPr>
                      <a:t>20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6185-4DD2-BD38-1CCE1C1BEC17}"/>
            </c:ext>
          </c:extLst>
        </c:ser>
        <c:ser>
          <c:idx val="20"/>
          <c:order val="20"/>
          <c:tx>
            <c:strRef>
              <c:f>'Project Rating Sheet'!$A$25</c:f>
              <c:strCache>
                <c:ptCount val="1"/>
                <c:pt idx="0">
                  <c:v>21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6185-4DD2-BD38-1CCE1C1BEC17}"/>
            </c:ext>
          </c:extLst>
        </c:ser>
        <c:ser>
          <c:idx val="21"/>
          <c:order val="21"/>
          <c:tx>
            <c:strRef>
              <c:f>'Project Rating Sheet'!$A$26</c:f>
              <c:strCache>
                <c:ptCount val="1"/>
                <c:pt idx="0">
                  <c:v>22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6185-4DD2-BD38-1CCE1C1BEC17}"/>
            </c:ext>
          </c:extLst>
        </c:ser>
        <c:ser>
          <c:idx val="22"/>
          <c:order val="22"/>
          <c:tx>
            <c:strRef>
              <c:f>'Project Rating Sheet'!$A$27</c:f>
              <c:strCache>
                <c:ptCount val="1"/>
                <c:pt idx="0">
                  <c:v>23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dPt>
            <c:idx val="0"/>
            <c:marker>
              <c:symbol val="circle"/>
              <c:size val="20"/>
              <c:spPr>
                <a:solidFill>
                  <a:srgbClr val="FF9900"/>
                </a:solidFill>
                <a:ln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6185-4DD2-BD38-1CCE1C1BEC17}"/>
              </c:ext>
            </c:extLst>
          </c:dPt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6185-4DD2-BD38-1CCE1C1BEC17}"/>
            </c:ext>
          </c:extLst>
        </c:ser>
        <c:ser>
          <c:idx val="23"/>
          <c:order val="23"/>
          <c:tx>
            <c:strRef>
              <c:f>'Project Rating Sheet'!$A$28</c:f>
              <c:strCache>
                <c:ptCount val="1"/>
                <c:pt idx="0">
                  <c:v>24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400948991696316E-2"/>
                  <c:y val="-5.344677137870839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6185-4DD2-BD38-1CCE1C1BEC17}"/>
            </c:ext>
          </c:extLst>
        </c:ser>
        <c:ser>
          <c:idx val="24"/>
          <c:order val="24"/>
          <c:tx>
            <c:strRef>
              <c:f>'Project Rating Sheet'!$A$29</c:f>
              <c:strCache>
                <c:ptCount val="1"/>
                <c:pt idx="0">
                  <c:v>25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Sheet'!$S$29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Sheet'!$L$29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6185-4DD2-BD38-1CCE1C1BEC17}"/>
            </c:ext>
          </c:extLst>
        </c:ser>
        <c:ser>
          <c:idx val="25"/>
          <c:order val="25"/>
          <c:tx>
            <c:strRef>
              <c:f>'Project Rating Sheet'!$A$30</c:f>
              <c:strCache>
                <c:ptCount val="1"/>
                <c:pt idx="0">
                  <c:v>26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6185-4DD2-BD38-1CCE1C1BEC17}"/>
            </c:ext>
          </c:extLst>
        </c:ser>
        <c:ser>
          <c:idx val="26"/>
          <c:order val="26"/>
          <c:tx>
            <c:strRef>
              <c:f>'Project Rating Sheet'!$A$31</c:f>
              <c:strCache>
                <c:ptCount val="1"/>
                <c:pt idx="0">
                  <c:v>27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8080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6185-4DD2-BD38-1CCE1C1BEC17}"/>
            </c:ext>
          </c:extLst>
        </c:ser>
        <c:ser>
          <c:idx val="27"/>
          <c:order val="27"/>
          <c:tx>
            <c:strRef>
              <c:f>'Project Rating Sheet'!$A$32</c:f>
              <c:strCache>
                <c:ptCount val="1"/>
                <c:pt idx="0">
                  <c:v>28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1731909845788851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6185-4DD2-BD38-1CCE1C1BEC17}"/>
            </c:ext>
          </c:extLst>
        </c:ser>
        <c:ser>
          <c:idx val="28"/>
          <c:order val="28"/>
          <c:tx>
            <c:strRef>
              <c:f>'Project Rating Sheet'!$A$33</c:f>
              <c:strCache>
                <c:ptCount val="1"/>
                <c:pt idx="0">
                  <c:v>29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6185-4DD2-BD38-1CCE1C1BEC17}"/>
            </c:ext>
          </c:extLst>
        </c:ser>
        <c:ser>
          <c:idx val="29"/>
          <c:order val="29"/>
          <c:tx>
            <c:strRef>
              <c:f>'Project Rating Sheet'!$A$34</c:f>
              <c:strCache>
                <c:ptCount val="1"/>
                <c:pt idx="0">
                  <c:v>30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6185-4DD2-BD38-1CCE1C1BEC17}"/>
            </c:ext>
          </c:extLst>
        </c:ser>
        <c:ser>
          <c:idx val="30"/>
          <c:order val="30"/>
          <c:tx>
            <c:strRef>
              <c:f>'Project Rating Sheet'!$A$35</c:f>
              <c:strCache>
                <c:ptCount val="1"/>
                <c:pt idx="0">
                  <c:v>31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6185-4DD2-BD38-1CCE1C1BEC17}"/>
            </c:ext>
          </c:extLst>
        </c:ser>
        <c:ser>
          <c:idx val="31"/>
          <c:order val="31"/>
          <c:tx>
            <c:strRef>
              <c:f>'Project Rating Sheet'!$A$36</c:f>
              <c:strCache>
                <c:ptCount val="1"/>
                <c:pt idx="0">
                  <c:v>32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6185-4DD2-BD38-1CCE1C1BEC17}"/>
            </c:ext>
          </c:extLst>
        </c:ser>
        <c:ser>
          <c:idx val="32"/>
          <c:order val="32"/>
          <c:tx>
            <c:strRef>
              <c:f>'Project Rating Sheet'!$A$37</c:f>
              <c:strCache>
                <c:ptCount val="1"/>
                <c:pt idx="0">
                  <c:v>33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6185-4DD2-BD38-1CCE1C1BEC17}"/>
            </c:ext>
          </c:extLst>
        </c:ser>
        <c:ser>
          <c:idx val="33"/>
          <c:order val="33"/>
          <c:tx>
            <c:strRef>
              <c:f>'Project Rating Sheet'!$A$38</c:f>
              <c:strCache>
                <c:ptCount val="1"/>
                <c:pt idx="0">
                  <c:v>34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6185-4DD2-BD38-1CCE1C1BEC17}"/>
            </c:ext>
          </c:extLst>
        </c:ser>
        <c:ser>
          <c:idx val="34"/>
          <c:order val="34"/>
          <c:tx>
            <c:strRef>
              <c:f>'Project Rating Sheet'!$A$39</c:f>
              <c:strCache>
                <c:ptCount val="1"/>
                <c:pt idx="0">
                  <c:v>35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Sheet'!$S$39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Sheet'!$L$39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6185-4DD2-BD38-1CCE1C1BEC17}"/>
            </c:ext>
          </c:extLst>
        </c:ser>
        <c:ser>
          <c:idx val="35"/>
          <c:order val="35"/>
          <c:tx>
            <c:strRef>
              <c:f>'Project Rating Sheet'!$A$40</c:f>
              <c:strCache>
                <c:ptCount val="1"/>
                <c:pt idx="0">
                  <c:v>36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6185-4DD2-BD38-1CCE1C1BEC17}"/>
            </c:ext>
          </c:extLst>
        </c:ser>
        <c:ser>
          <c:idx val="36"/>
          <c:order val="36"/>
          <c:tx>
            <c:strRef>
              <c:f>'Project Rating Sheet'!$A$41</c:f>
              <c:strCache>
                <c:ptCount val="1"/>
                <c:pt idx="0">
                  <c:v>37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5.344677137870839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6185-4DD2-BD38-1CCE1C1BEC17}"/>
            </c:ext>
          </c:extLst>
        </c:ser>
        <c:ser>
          <c:idx val="37"/>
          <c:order val="37"/>
          <c:tx>
            <c:strRef>
              <c:f>'Project Rating Sheet'!$A$42</c:f>
              <c:strCache>
                <c:ptCount val="1"/>
                <c:pt idx="0">
                  <c:v>38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6185-4DD2-BD38-1CCE1C1BEC17}"/>
            </c:ext>
          </c:extLst>
        </c:ser>
        <c:ser>
          <c:idx val="38"/>
          <c:order val="38"/>
          <c:tx>
            <c:strRef>
              <c:f>'Project Rating Sheet'!$A$43</c:f>
              <c:strCache>
                <c:ptCount val="1"/>
                <c:pt idx="0">
                  <c:v>39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2.72687609075033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6185-4DD2-BD38-1CCE1C1BEC17}"/>
            </c:ext>
          </c:extLst>
        </c:ser>
        <c:ser>
          <c:idx val="39"/>
          <c:order val="39"/>
          <c:tx>
            <c:strRef>
              <c:f>'Project Rating Sheet'!$A$44</c:f>
              <c:strCache>
                <c:ptCount val="1"/>
                <c:pt idx="0">
                  <c:v>40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262158956109134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6185-4DD2-BD38-1CCE1C1BEC17}"/>
            </c:ext>
          </c:extLst>
        </c:ser>
        <c:ser>
          <c:idx val="40"/>
          <c:order val="40"/>
          <c:tx>
            <c:strRef>
              <c:f>'Project Rating Sheet'!$A$45</c:f>
              <c:strCache>
                <c:ptCount val="1"/>
                <c:pt idx="0">
                  <c:v>41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6185-4DD2-BD38-1CCE1C1BE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'Project Rating Sheet'!$S$45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'Project Rating Sheet'!$L$45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6185-4DD2-BD38-1CCE1C1BEC1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17278592"/>
        <c:axId val="120553472"/>
      </c:scatterChart>
      <c:valAx>
        <c:axId val="117278592"/>
        <c:scaling>
          <c:orientation val="minMax"/>
          <c:max val="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Effort</a:t>
                </a:r>
              </a:p>
            </c:rich>
          </c:tx>
          <c:layout>
            <c:manualLayout>
              <c:xMode val="edge"/>
              <c:yMode val="edge"/>
              <c:x val="0.42526690391459071"/>
              <c:y val="0.9280104712041884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53472"/>
        <c:crosses val="autoZero"/>
        <c:crossBetween val="midCat"/>
        <c:majorUnit val="10"/>
        <c:minorUnit val="10"/>
      </c:valAx>
      <c:valAx>
        <c:axId val="120553472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Benefit</a:t>
                </a:r>
              </a:p>
            </c:rich>
          </c:tx>
          <c:layout>
            <c:manualLayout>
              <c:xMode val="edge"/>
              <c:yMode val="edge"/>
              <c:x val="1.0676156583629892E-2"/>
              <c:y val="0.3861256544502618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78592"/>
        <c:crosses val="autoZero"/>
        <c:crossBetween val="midCat"/>
        <c:majorUnit val="10"/>
        <c:minorUnit val="10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0" workbookViewId="0" zoomToFit="1"/>
  </sheetViews>
  <pageMargins left="0.75" right="0.75" top="1" bottom="1" header="0.5" footer="0.5"/>
  <pageSetup orientation="landscape" r:id="rId1"/>
  <headerFooter alignWithMargins="0">
    <oddHeader>&amp;C&amp;"Arial,Bold"&amp;14Coventry Health Care Benefit Effort Matrix&amp;R&amp;D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0.16675</cdr:x>
      <cdr:y>0.903</cdr:y>
    </cdr:from>
    <cdr:to>
      <cdr:x>0.292</cdr:x>
      <cdr:y>0.936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194" y="5256977"/>
          <a:ext cx="1072751" cy="192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LOW</a:t>
          </a:r>
        </a:p>
      </cdr:txBody>
    </cdr:sp>
  </cdr:relSizeAnchor>
  <cdr:relSizeAnchor xmlns:cdr="http://schemas.openxmlformats.org/drawingml/2006/chartDrawing">
    <cdr:from>
      <cdr:x>0.39325</cdr:x>
      <cdr:y>0.903</cdr:y>
    </cdr:from>
    <cdr:to>
      <cdr:x>0.51775</cdr:x>
      <cdr:y>0.936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8139" y="5256977"/>
          <a:ext cx="1066328" cy="192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Medium</a:t>
          </a:r>
        </a:p>
      </cdr:txBody>
    </cdr:sp>
  </cdr:relSizeAnchor>
  <cdr:relSizeAnchor xmlns:cdr="http://schemas.openxmlformats.org/drawingml/2006/chartDrawing">
    <cdr:from>
      <cdr:x>0.646</cdr:x>
      <cdr:y>0.903</cdr:y>
    </cdr:from>
    <cdr:to>
      <cdr:x>0.7715</cdr:x>
      <cdr:y>0.95325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2912" y="5256977"/>
          <a:ext cx="1074893" cy="292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High</a:t>
          </a:r>
        </a:p>
      </cdr:txBody>
    </cdr:sp>
  </cdr:relSizeAnchor>
  <cdr:relSizeAnchor xmlns:cdr="http://schemas.openxmlformats.org/drawingml/2006/chartDrawing">
    <cdr:from>
      <cdr:x>0.04725</cdr:x>
      <cdr:y>0.6525</cdr:y>
    </cdr:from>
    <cdr:to>
      <cdr:x>0.089</cdr:x>
      <cdr:y>0.8285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691" y="3798646"/>
          <a:ext cx="357583" cy="102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LOW</a:t>
          </a:r>
        </a:p>
      </cdr:txBody>
    </cdr:sp>
  </cdr:relSizeAnchor>
  <cdr:relSizeAnchor xmlns:cdr="http://schemas.openxmlformats.org/drawingml/2006/chartDrawing">
    <cdr:from>
      <cdr:x>0.05475</cdr:x>
      <cdr:y>0.3815</cdr:y>
    </cdr:from>
    <cdr:to>
      <cdr:x>0.0965</cdr:x>
      <cdr:y>0.5575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927" y="2220971"/>
          <a:ext cx="357584" cy="1024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Medium</a:t>
          </a:r>
        </a:p>
      </cdr:txBody>
    </cdr:sp>
  </cdr:relSizeAnchor>
  <cdr:relSizeAnchor xmlns:cdr="http://schemas.openxmlformats.org/drawingml/2006/chartDrawing">
    <cdr:from>
      <cdr:x>0.05475</cdr:x>
      <cdr:y>0.0395</cdr:y>
    </cdr:from>
    <cdr:to>
      <cdr:x>0.0965</cdr:x>
      <cdr:y>0.1635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927" y="229956"/>
          <a:ext cx="357584" cy="721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High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81"/>
  <sheetViews>
    <sheetView tabSelected="1" zoomScale="90" zoomScaleNormal="90" workbookViewId="0">
      <pane ySplit="4" topLeftCell="A5" activePane="bottomLeft" state="frozen"/>
      <selection pane="bottomLeft" activeCell="AO23" sqref="AO23"/>
    </sheetView>
  </sheetViews>
  <sheetFormatPr defaultRowHeight="12.75" x14ac:dyDescent="0.2"/>
  <cols>
    <col min="1" max="1" width="4.28515625" customWidth="1"/>
    <col min="2" max="2" width="45.7109375" customWidth="1"/>
    <col min="3" max="3" width="10.7109375" customWidth="1"/>
    <col min="4" max="4" width="8.5703125" customWidth="1"/>
    <col min="5" max="11" width="4.28515625" customWidth="1"/>
    <col min="12" max="12" width="6.28515625" customWidth="1"/>
    <col min="13" max="18" width="4.42578125" customWidth="1"/>
    <col min="19" max="19" width="5.28515625" customWidth="1"/>
    <col min="20" max="20" width="7.28515625" customWidth="1"/>
    <col min="21" max="21" width="31.7109375" style="1" customWidth="1"/>
    <col min="22" max="158" width="3.140625" customWidth="1"/>
  </cols>
  <sheetData>
    <row r="1" spans="1:77" ht="15" x14ac:dyDescent="0.2">
      <c r="A1" s="67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77" x14ac:dyDescent="0.2">
      <c r="A2" s="19"/>
      <c r="B2" s="19"/>
      <c r="C2" s="19"/>
      <c r="D2" s="19"/>
      <c r="E2" s="68" t="s">
        <v>25</v>
      </c>
      <c r="F2" s="68"/>
      <c r="G2" s="68"/>
      <c r="H2" s="68"/>
      <c r="I2" s="68"/>
      <c r="J2" s="68"/>
      <c r="K2" s="68"/>
      <c r="L2" s="68"/>
      <c r="M2" s="69" t="s">
        <v>26</v>
      </c>
      <c r="N2" s="69"/>
      <c r="O2" s="69"/>
      <c r="P2" s="69"/>
      <c r="Q2" s="69"/>
      <c r="R2" s="69"/>
      <c r="S2" s="69"/>
      <c r="T2" s="19"/>
      <c r="U2" s="61" t="s">
        <v>49</v>
      </c>
    </row>
    <row r="3" spans="1:77" ht="148.9" customHeight="1" x14ac:dyDescent="0.2">
      <c r="A3" s="45" t="s">
        <v>17</v>
      </c>
      <c r="B3" s="46" t="s">
        <v>18</v>
      </c>
      <c r="C3" s="47" t="s">
        <v>59</v>
      </c>
      <c r="D3" s="47" t="s">
        <v>60</v>
      </c>
      <c r="E3" s="15" t="s">
        <v>19</v>
      </c>
      <c r="F3" s="15" t="s">
        <v>41</v>
      </c>
      <c r="G3" s="15" t="s">
        <v>45</v>
      </c>
      <c r="H3" s="16" t="s">
        <v>37</v>
      </c>
      <c r="I3" s="16" t="s">
        <v>134</v>
      </c>
      <c r="J3" s="16" t="s">
        <v>65</v>
      </c>
      <c r="K3" s="16" t="s">
        <v>29</v>
      </c>
      <c r="L3" s="17" t="s">
        <v>20</v>
      </c>
      <c r="M3" s="12" t="s">
        <v>21</v>
      </c>
      <c r="N3" s="12" t="s">
        <v>22</v>
      </c>
      <c r="O3" s="12" t="s">
        <v>103</v>
      </c>
      <c r="P3" s="12" t="s">
        <v>104</v>
      </c>
      <c r="Q3" s="13" t="s">
        <v>38</v>
      </c>
      <c r="R3" s="13" t="s">
        <v>29</v>
      </c>
      <c r="S3" s="14" t="s">
        <v>23</v>
      </c>
      <c r="T3" s="70" t="s">
        <v>27</v>
      </c>
      <c r="U3" s="62"/>
      <c r="V3" s="10"/>
      <c r="W3" s="10"/>
      <c r="X3" s="10"/>
      <c r="Y3" s="10"/>
      <c r="Z3" s="10"/>
      <c r="AA3" s="10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1:77" x14ac:dyDescent="0.2">
      <c r="A4" s="19"/>
      <c r="B4" s="18" t="s">
        <v>24</v>
      </c>
      <c r="C4" s="19"/>
      <c r="D4" s="38"/>
      <c r="E4" s="27">
        <v>0.15</v>
      </c>
      <c r="F4" s="27">
        <v>0.15</v>
      </c>
      <c r="G4" s="27">
        <v>0.15</v>
      </c>
      <c r="H4" s="27">
        <v>0.15</v>
      </c>
      <c r="I4" s="27">
        <v>0.15</v>
      </c>
      <c r="J4" s="27">
        <v>0.15</v>
      </c>
      <c r="K4" s="27">
        <v>0.1</v>
      </c>
      <c r="L4" s="22">
        <f>SUM(E4:K4)</f>
        <v>1</v>
      </c>
      <c r="M4" s="28">
        <v>0.2</v>
      </c>
      <c r="N4" s="28">
        <v>0.2</v>
      </c>
      <c r="O4" s="28">
        <v>0.15</v>
      </c>
      <c r="P4" s="28">
        <v>0.15</v>
      </c>
      <c r="Q4" s="28">
        <v>0.15</v>
      </c>
      <c r="R4" s="28">
        <v>0.15</v>
      </c>
      <c r="S4" s="23">
        <f>SUM(M4:R4)</f>
        <v>1</v>
      </c>
      <c r="T4" s="71"/>
      <c r="U4" s="63"/>
    </row>
    <row r="5" spans="1:77" ht="15" x14ac:dyDescent="0.2">
      <c r="A5" s="29">
        <v>1</v>
      </c>
      <c r="B5" s="48" t="s">
        <v>107</v>
      </c>
      <c r="C5" s="20"/>
      <c r="D5" s="29"/>
      <c r="E5" s="21">
        <v>0</v>
      </c>
      <c r="F5" s="21">
        <v>9</v>
      </c>
      <c r="G5" s="21">
        <v>6</v>
      </c>
      <c r="H5" s="21">
        <v>6</v>
      </c>
      <c r="I5" s="21">
        <v>9</v>
      </c>
      <c r="J5" s="21">
        <v>6</v>
      </c>
      <c r="K5" s="21">
        <v>3</v>
      </c>
      <c r="L5" s="22">
        <f>(E5*E$4)+(F5*F$4)+(G5*G$4)+(H5*H$4)+(I5*I$4)+(J5*J$4)+(K5*K$4)</f>
        <v>5.7</v>
      </c>
      <c r="M5" s="21">
        <v>6</v>
      </c>
      <c r="N5" s="21">
        <v>3</v>
      </c>
      <c r="O5" s="21">
        <v>0</v>
      </c>
      <c r="P5" s="21">
        <v>0</v>
      </c>
      <c r="Q5" s="21">
        <v>6</v>
      </c>
      <c r="R5" s="21">
        <v>3</v>
      </c>
      <c r="S5" s="23">
        <f>(R5*R$4)+(Q5*Q$4)+(P5*P$4)+(O5*O$4)+(M5*M$4)+(N5*N$4)</f>
        <v>3.15</v>
      </c>
      <c r="T5" s="22">
        <f t="shared" ref="T5:T12" si="0">IF(L5+S5=0,0,L5+(10-S5))</f>
        <v>12.55</v>
      </c>
      <c r="U5" s="64"/>
    </row>
    <row r="6" spans="1:77" ht="15.75" x14ac:dyDescent="0.25">
      <c r="A6" s="29">
        <v>2</v>
      </c>
      <c r="B6" s="48" t="s">
        <v>108</v>
      </c>
      <c r="C6" s="20"/>
      <c r="D6" s="29"/>
      <c r="E6" s="21">
        <v>0</v>
      </c>
      <c r="F6" s="21">
        <v>9</v>
      </c>
      <c r="G6" s="21">
        <v>9</v>
      </c>
      <c r="H6" s="21">
        <v>6</v>
      </c>
      <c r="I6" s="21">
        <v>6</v>
      </c>
      <c r="J6" s="21">
        <v>6</v>
      </c>
      <c r="K6" s="21">
        <v>9</v>
      </c>
      <c r="L6" s="22">
        <f>(E6*E$4)+(F6*F$4)+(G6*G$4)+(H6*H$4)+(I6*I$4)+(J6*J$4)+(K6*K$4)</f>
        <v>6.3000000000000007</v>
      </c>
      <c r="M6" s="21">
        <v>3</v>
      </c>
      <c r="N6" s="21">
        <v>6</v>
      </c>
      <c r="O6" s="21">
        <v>0</v>
      </c>
      <c r="P6" s="21"/>
      <c r="Q6" s="21">
        <v>0</v>
      </c>
      <c r="R6" s="21">
        <v>3</v>
      </c>
      <c r="S6" s="23">
        <f t="shared" ref="S6:S45" si="1">(R6*R$4)+(Q6*Q$4)+(P6*P$4)+(O6*O$4)+(M6*M$4)+(N6*N$4)</f>
        <v>2.25</v>
      </c>
      <c r="T6" s="22">
        <f t="shared" si="0"/>
        <v>14.05</v>
      </c>
      <c r="U6" s="64"/>
      <c r="W6" s="49" t="s">
        <v>135</v>
      </c>
    </row>
    <row r="7" spans="1:77" s="44" customFormat="1" ht="15.75" x14ac:dyDescent="0.25">
      <c r="A7" s="29">
        <v>3</v>
      </c>
      <c r="B7" s="48" t="s">
        <v>109</v>
      </c>
      <c r="C7" s="20"/>
      <c r="D7" s="29"/>
      <c r="E7" s="21">
        <v>3</v>
      </c>
      <c r="F7" s="21">
        <v>6</v>
      </c>
      <c r="G7" s="21">
        <v>3</v>
      </c>
      <c r="H7" s="21">
        <v>9</v>
      </c>
      <c r="I7" s="21">
        <v>9</v>
      </c>
      <c r="J7" s="21">
        <v>0</v>
      </c>
      <c r="K7" s="21">
        <v>3</v>
      </c>
      <c r="L7" s="22">
        <f>(E7*E$4)+(F7*F$4)+(G7*G$4)+(H7*H$4)+(I7*I$4)+(J7*J$4)+(K7*K$4)</f>
        <v>4.7999999999999989</v>
      </c>
      <c r="M7" s="21">
        <v>6</v>
      </c>
      <c r="N7" s="21">
        <v>3</v>
      </c>
      <c r="O7" s="21">
        <v>3</v>
      </c>
      <c r="P7" s="21">
        <v>0</v>
      </c>
      <c r="Q7" s="21">
        <v>0</v>
      </c>
      <c r="R7" s="21">
        <v>0</v>
      </c>
      <c r="S7" s="23">
        <f t="shared" si="1"/>
        <v>2.25</v>
      </c>
      <c r="T7" s="22">
        <f t="shared" si="0"/>
        <v>12.549999999999999</v>
      </c>
      <c r="U7" s="65"/>
      <c r="W7" s="49" t="s">
        <v>136</v>
      </c>
    </row>
    <row r="8" spans="1:77" ht="15" x14ac:dyDescent="0.2">
      <c r="A8" s="29">
        <v>4</v>
      </c>
      <c r="B8" s="48" t="s">
        <v>110</v>
      </c>
      <c r="C8" s="20"/>
      <c r="D8" s="29"/>
      <c r="E8" s="21">
        <v>0</v>
      </c>
      <c r="F8" s="21">
        <v>3</v>
      </c>
      <c r="G8" s="21">
        <v>6</v>
      </c>
      <c r="H8" s="21">
        <v>6</v>
      </c>
      <c r="I8" s="21">
        <v>3</v>
      </c>
      <c r="J8" s="21">
        <v>3</v>
      </c>
      <c r="K8" s="21">
        <v>6</v>
      </c>
      <c r="L8" s="22">
        <f>(E8*E$4)+(F8*F$4)+(G8*G$4)+(H8*H$4)+(I8*I$4)+(J8*J$4)+(K8*K$4)</f>
        <v>3.7500000000000004</v>
      </c>
      <c r="M8" s="21">
        <v>0</v>
      </c>
      <c r="N8" s="21">
        <v>3</v>
      </c>
      <c r="O8" s="21">
        <v>0</v>
      </c>
      <c r="P8" s="21"/>
      <c r="Q8" s="21">
        <v>0</v>
      </c>
      <c r="R8" s="21">
        <v>6</v>
      </c>
      <c r="S8" s="23">
        <f t="shared" si="1"/>
        <v>1.5</v>
      </c>
      <c r="T8" s="22">
        <f t="shared" si="0"/>
        <v>12.25</v>
      </c>
      <c r="U8" s="64"/>
    </row>
    <row r="9" spans="1:77" ht="15.75" x14ac:dyDescent="0.25">
      <c r="A9" s="29">
        <v>5</v>
      </c>
      <c r="B9" s="48" t="s">
        <v>111</v>
      </c>
      <c r="C9" s="20"/>
      <c r="D9" s="29"/>
      <c r="E9" s="21">
        <v>0</v>
      </c>
      <c r="F9" s="21">
        <v>3</v>
      </c>
      <c r="G9" s="21">
        <v>0</v>
      </c>
      <c r="H9" s="21">
        <v>3</v>
      </c>
      <c r="I9" s="21">
        <v>0</v>
      </c>
      <c r="J9" s="21">
        <v>0</v>
      </c>
      <c r="K9" s="21">
        <v>9</v>
      </c>
      <c r="L9" s="22">
        <f>(E9*E$4)+(F9*F$4)+(G9*G$4)+(H9*H$4)+(I9*I$4)+(J9*J$4)+(K9*K$4)</f>
        <v>1.7999999999999998</v>
      </c>
      <c r="M9" s="21">
        <v>6</v>
      </c>
      <c r="N9" s="21">
        <v>9</v>
      </c>
      <c r="O9" s="21">
        <v>0</v>
      </c>
      <c r="P9" s="21"/>
      <c r="Q9" s="21">
        <v>6</v>
      </c>
      <c r="R9" s="21">
        <v>9</v>
      </c>
      <c r="S9" s="23">
        <f t="shared" si="1"/>
        <v>5.25</v>
      </c>
      <c r="T9" s="22">
        <f t="shared" si="0"/>
        <v>6.55</v>
      </c>
      <c r="U9" s="64"/>
      <c r="W9" s="49" t="s">
        <v>137</v>
      </c>
    </row>
    <row r="10" spans="1:77" ht="15.75" x14ac:dyDescent="0.25">
      <c r="A10" s="29">
        <v>6</v>
      </c>
      <c r="B10" s="48" t="s">
        <v>112</v>
      </c>
      <c r="C10" s="20"/>
      <c r="D10" s="29"/>
      <c r="E10" s="21">
        <v>0</v>
      </c>
      <c r="F10" s="21">
        <v>0</v>
      </c>
      <c r="G10" s="21">
        <v>3</v>
      </c>
      <c r="H10" s="21">
        <v>3</v>
      </c>
      <c r="I10" s="21">
        <v>0</v>
      </c>
      <c r="J10" s="21">
        <v>0</v>
      </c>
      <c r="K10" s="21">
        <v>6</v>
      </c>
      <c r="L10" s="22">
        <f t="shared" ref="L10:L24" si="2">(E10*E$4)+(F10*F$4)+(G10*G$4)+(H10*H$4)+(I10*I$4)+(J10*J$4)+(K10*K$4)</f>
        <v>1.5</v>
      </c>
      <c r="M10" s="21">
        <v>0</v>
      </c>
      <c r="N10" s="21">
        <v>3</v>
      </c>
      <c r="O10" s="21">
        <v>0</v>
      </c>
      <c r="P10" s="21">
        <v>0</v>
      </c>
      <c r="Q10" s="21">
        <v>0</v>
      </c>
      <c r="R10" s="21">
        <v>6</v>
      </c>
      <c r="S10" s="23">
        <f t="shared" si="1"/>
        <v>1.5</v>
      </c>
      <c r="T10" s="22">
        <f t="shared" si="0"/>
        <v>10</v>
      </c>
      <c r="U10" s="64"/>
      <c r="W10" s="49" t="s">
        <v>138</v>
      </c>
    </row>
    <row r="11" spans="1:77" ht="15" x14ac:dyDescent="0.2">
      <c r="A11" s="29">
        <v>7</v>
      </c>
      <c r="B11" s="48" t="s">
        <v>113</v>
      </c>
      <c r="C11" s="20"/>
      <c r="D11" s="29"/>
      <c r="E11" s="21">
        <v>0</v>
      </c>
      <c r="F11" s="21">
        <v>9</v>
      </c>
      <c r="G11" s="21">
        <v>6</v>
      </c>
      <c r="H11" s="21">
        <v>3</v>
      </c>
      <c r="I11" s="21">
        <v>0</v>
      </c>
      <c r="J11" s="21">
        <v>0</v>
      </c>
      <c r="K11" s="21">
        <v>9</v>
      </c>
      <c r="L11" s="22">
        <f t="shared" si="2"/>
        <v>3.6</v>
      </c>
      <c r="M11" s="21">
        <v>9</v>
      </c>
      <c r="N11" s="21">
        <v>9</v>
      </c>
      <c r="O11" s="21">
        <v>0</v>
      </c>
      <c r="P11" s="21"/>
      <c r="Q11" s="21">
        <v>6</v>
      </c>
      <c r="R11" s="21">
        <v>9</v>
      </c>
      <c r="S11" s="23">
        <f t="shared" si="1"/>
        <v>5.85</v>
      </c>
      <c r="T11" s="22">
        <f t="shared" si="0"/>
        <v>7.75</v>
      </c>
      <c r="U11" s="66"/>
    </row>
    <row r="12" spans="1:77" ht="15" x14ac:dyDescent="0.2">
      <c r="A12" s="29">
        <v>8</v>
      </c>
      <c r="B12" s="48" t="s">
        <v>114</v>
      </c>
      <c r="C12" s="20"/>
      <c r="D12" s="29"/>
      <c r="E12" s="21">
        <v>0</v>
      </c>
      <c r="F12" s="21">
        <v>0</v>
      </c>
      <c r="G12" s="21">
        <v>9</v>
      </c>
      <c r="H12" s="21">
        <v>3</v>
      </c>
      <c r="I12" s="21">
        <v>9</v>
      </c>
      <c r="J12" s="21">
        <v>9</v>
      </c>
      <c r="K12" s="21">
        <v>3</v>
      </c>
      <c r="L12" s="22">
        <f t="shared" si="2"/>
        <v>4.7999999999999989</v>
      </c>
      <c r="M12" s="21">
        <v>9</v>
      </c>
      <c r="N12" s="21">
        <v>6</v>
      </c>
      <c r="O12" s="21">
        <v>0</v>
      </c>
      <c r="P12" s="21"/>
      <c r="Q12" s="21">
        <v>6</v>
      </c>
      <c r="R12" s="21">
        <v>3</v>
      </c>
      <c r="S12" s="23">
        <f t="shared" si="1"/>
        <v>4.3499999999999996</v>
      </c>
      <c r="T12" s="22">
        <f t="shared" si="0"/>
        <v>10.45</v>
      </c>
      <c r="U12" s="64"/>
    </row>
    <row r="13" spans="1:77" s="44" customFormat="1" ht="15" x14ac:dyDescent="0.2">
      <c r="A13" s="29">
        <v>9</v>
      </c>
      <c r="B13" s="48" t="s">
        <v>115</v>
      </c>
      <c r="C13" s="20"/>
      <c r="D13" s="29"/>
      <c r="E13" s="21">
        <v>0</v>
      </c>
      <c r="F13" s="21">
        <v>3</v>
      </c>
      <c r="G13" s="21">
        <v>6</v>
      </c>
      <c r="H13" s="21">
        <v>6</v>
      </c>
      <c r="I13" s="21">
        <v>9</v>
      </c>
      <c r="J13" s="21">
        <v>9</v>
      </c>
      <c r="K13" s="21">
        <v>3</v>
      </c>
      <c r="L13" s="22">
        <f t="shared" si="2"/>
        <v>5.2499999999999991</v>
      </c>
      <c r="M13" s="21">
        <v>3</v>
      </c>
      <c r="N13" s="21">
        <v>3</v>
      </c>
      <c r="O13" s="21">
        <v>0</v>
      </c>
      <c r="P13" s="21"/>
      <c r="Q13" s="21">
        <v>0</v>
      </c>
      <c r="R13" s="21">
        <v>3</v>
      </c>
      <c r="S13" s="23">
        <f t="shared" si="1"/>
        <v>1.6500000000000001</v>
      </c>
      <c r="T13" s="22">
        <f>IF(L13+S13=0,0,L13+(10-S13))</f>
        <v>13.599999999999998</v>
      </c>
      <c r="U13" s="65"/>
    </row>
    <row r="14" spans="1:77" ht="15" x14ac:dyDescent="0.2">
      <c r="A14" s="29">
        <v>10</v>
      </c>
      <c r="B14" s="48" t="s">
        <v>116</v>
      </c>
      <c r="C14" s="20"/>
      <c r="D14" s="29"/>
      <c r="E14" s="21"/>
      <c r="F14" s="21"/>
      <c r="G14" s="21"/>
      <c r="H14" s="21"/>
      <c r="I14" s="21"/>
      <c r="J14" s="21"/>
      <c r="K14" s="21"/>
      <c r="L14" s="22">
        <f t="shared" si="2"/>
        <v>0</v>
      </c>
      <c r="M14" s="21"/>
      <c r="N14" s="21"/>
      <c r="O14" s="21"/>
      <c r="P14" s="21"/>
      <c r="Q14" s="21"/>
      <c r="R14" s="21"/>
      <c r="S14" s="23">
        <f t="shared" si="1"/>
        <v>0</v>
      </c>
      <c r="T14" s="37">
        <f>IF(L14+S14=0,0,L14+(10-S14))</f>
        <v>0</v>
      </c>
      <c r="U14" s="33"/>
      <c r="V14" s="36"/>
    </row>
    <row r="15" spans="1:77" ht="15" x14ac:dyDescent="0.2">
      <c r="A15" s="29">
        <v>11</v>
      </c>
      <c r="B15" s="48" t="s">
        <v>117</v>
      </c>
      <c r="C15" s="20"/>
      <c r="D15" s="29"/>
      <c r="E15" s="21"/>
      <c r="F15" s="21"/>
      <c r="G15" s="21"/>
      <c r="H15" s="21"/>
      <c r="I15" s="21"/>
      <c r="J15" s="21"/>
      <c r="K15" s="21"/>
      <c r="L15" s="22">
        <f t="shared" si="2"/>
        <v>0</v>
      </c>
      <c r="M15" s="21"/>
      <c r="N15" s="21"/>
      <c r="O15" s="21"/>
      <c r="P15" s="21"/>
      <c r="Q15" s="21"/>
      <c r="R15" s="21"/>
      <c r="S15" s="23">
        <f t="shared" si="1"/>
        <v>0</v>
      </c>
      <c r="T15" s="37">
        <f t="shared" ref="T15:T45" si="3">IF(L15+S15=0,0,L15+(10-S15))</f>
        <v>0</v>
      </c>
      <c r="U15" s="33"/>
    </row>
    <row r="16" spans="1:77" ht="15" x14ac:dyDescent="0.2">
      <c r="A16" s="29">
        <v>12</v>
      </c>
      <c r="B16" s="48" t="s">
        <v>118</v>
      </c>
      <c r="C16" s="20"/>
      <c r="D16" s="29"/>
      <c r="E16" s="21"/>
      <c r="F16" s="21"/>
      <c r="G16" s="21"/>
      <c r="H16" s="21"/>
      <c r="I16" s="21"/>
      <c r="J16" s="21"/>
      <c r="K16" s="21"/>
      <c r="L16" s="22">
        <f t="shared" si="2"/>
        <v>0</v>
      </c>
      <c r="M16" s="21"/>
      <c r="N16" s="21"/>
      <c r="O16" s="21"/>
      <c r="P16" s="21"/>
      <c r="Q16" s="21"/>
      <c r="R16" s="21"/>
      <c r="S16" s="23">
        <f t="shared" si="1"/>
        <v>0</v>
      </c>
      <c r="T16" s="37">
        <f t="shared" si="3"/>
        <v>0</v>
      </c>
      <c r="U16" s="33"/>
    </row>
    <row r="17" spans="1:21" ht="15" x14ac:dyDescent="0.2">
      <c r="A17" s="29">
        <v>13</v>
      </c>
      <c r="B17" s="48" t="s">
        <v>119</v>
      </c>
      <c r="C17" s="20"/>
      <c r="D17" s="29"/>
      <c r="E17" s="21"/>
      <c r="F17" s="21"/>
      <c r="G17" s="21"/>
      <c r="H17" s="21"/>
      <c r="I17" s="21"/>
      <c r="J17" s="21"/>
      <c r="K17" s="21"/>
      <c r="L17" s="22">
        <f t="shared" si="2"/>
        <v>0</v>
      </c>
      <c r="M17" s="21"/>
      <c r="N17" s="21"/>
      <c r="O17" s="21"/>
      <c r="P17" s="21"/>
      <c r="Q17" s="21"/>
      <c r="R17" s="21"/>
      <c r="S17" s="23">
        <f t="shared" si="1"/>
        <v>0</v>
      </c>
      <c r="T17" s="37">
        <f t="shared" si="3"/>
        <v>0</v>
      </c>
      <c r="U17" s="33"/>
    </row>
    <row r="18" spans="1:21" ht="15" x14ac:dyDescent="0.2">
      <c r="A18" s="29">
        <v>14</v>
      </c>
      <c r="B18" s="48" t="s">
        <v>120</v>
      </c>
      <c r="C18" s="20"/>
      <c r="D18" s="29"/>
      <c r="E18" s="21"/>
      <c r="F18" s="21"/>
      <c r="G18" s="21"/>
      <c r="H18" s="21"/>
      <c r="I18" s="21"/>
      <c r="J18" s="21"/>
      <c r="K18" s="21"/>
      <c r="L18" s="22">
        <f t="shared" si="2"/>
        <v>0</v>
      </c>
      <c r="M18" s="21"/>
      <c r="N18" s="21"/>
      <c r="O18" s="21"/>
      <c r="P18" s="21"/>
      <c r="Q18" s="21"/>
      <c r="R18" s="21"/>
      <c r="S18" s="23">
        <f t="shared" si="1"/>
        <v>0</v>
      </c>
      <c r="T18" s="37">
        <f t="shared" si="3"/>
        <v>0</v>
      </c>
      <c r="U18" s="33"/>
    </row>
    <row r="19" spans="1:21" ht="15" x14ac:dyDescent="0.2">
      <c r="A19" s="29">
        <v>15</v>
      </c>
      <c r="B19" s="48" t="s">
        <v>121</v>
      </c>
      <c r="C19" s="20"/>
      <c r="D19" s="29"/>
      <c r="E19" s="21"/>
      <c r="F19" s="21"/>
      <c r="G19" s="21"/>
      <c r="H19" s="21"/>
      <c r="I19" s="21"/>
      <c r="J19" s="21"/>
      <c r="K19" s="21"/>
      <c r="L19" s="22">
        <f t="shared" si="2"/>
        <v>0</v>
      </c>
      <c r="M19" s="21"/>
      <c r="N19" s="21"/>
      <c r="O19" s="21"/>
      <c r="P19" s="21"/>
      <c r="Q19" s="21"/>
      <c r="R19" s="21"/>
      <c r="S19" s="23">
        <f t="shared" si="1"/>
        <v>0</v>
      </c>
      <c r="T19" s="37">
        <f t="shared" si="3"/>
        <v>0</v>
      </c>
      <c r="U19" s="33"/>
    </row>
    <row r="20" spans="1:21" ht="15" x14ac:dyDescent="0.2">
      <c r="A20" s="29">
        <v>16</v>
      </c>
      <c r="B20" s="48" t="s">
        <v>122</v>
      </c>
      <c r="C20" s="20"/>
      <c r="D20" s="29"/>
      <c r="E20" s="21"/>
      <c r="F20" s="21"/>
      <c r="G20" s="21"/>
      <c r="H20" s="21"/>
      <c r="I20" s="21"/>
      <c r="J20" s="21"/>
      <c r="K20" s="21"/>
      <c r="L20" s="22">
        <f t="shared" si="2"/>
        <v>0</v>
      </c>
      <c r="M20" s="21"/>
      <c r="N20" s="21"/>
      <c r="O20" s="21"/>
      <c r="P20" s="21"/>
      <c r="Q20" s="21"/>
      <c r="R20" s="21"/>
      <c r="S20" s="23">
        <f t="shared" si="1"/>
        <v>0</v>
      </c>
      <c r="T20" s="37">
        <f t="shared" si="3"/>
        <v>0</v>
      </c>
      <c r="U20" s="33"/>
    </row>
    <row r="21" spans="1:21" ht="15" x14ac:dyDescent="0.2">
      <c r="A21" s="29">
        <v>17</v>
      </c>
      <c r="B21" s="48" t="s">
        <v>123</v>
      </c>
      <c r="C21" s="20"/>
      <c r="D21" s="29"/>
      <c r="E21" s="21"/>
      <c r="F21" s="21"/>
      <c r="G21" s="21"/>
      <c r="H21" s="21"/>
      <c r="I21" s="21"/>
      <c r="J21" s="21"/>
      <c r="K21" s="21"/>
      <c r="L21" s="22">
        <f t="shared" si="2"/>
        <v>0</v>
      </c>
      <c r="M21" s="21"/>
      <c r="N21" s="21"/>
      <c r="O21" s="21"/>
      <c r="P21" s="21"/>
      <c r="Q21" s="21"/>
      <c r="R21" s="21"/>
      <c r="S21" s="23">
        <f t="shared" si="1"/>
        <v>0</v>
      </c>
      <c r="T21" s="37">
        <f t="shared" si="3"/>
        <v>0</v>
      </c>
      <c r="U21" s="33"/>
    </row>
    <row r="22" spans="1:21" ht="15" x14ac:dyDescent="0.2">
      <c r="A22" s="29">
        <v>18</v>
      </c>
      <c r="B22" s="48" t="s">
        <v>124</v>
      </c>
      <c r="C22" s="20"/>
      <c r="D22" s="29"/>
      <c r="E22" s="21"/>
      <c r="F22" s="21"/>
      <c r="G22" s="21"/>
      <c r="H22" s="21"/>
      <c r="I22" s="21"/>
      <c r="J22" s="21"/>
      <c r="K22" s="21"/>
      <c r="L22" s="22">
        <f t="shared" si="2"/>
        <v>0</v>
      </c>
      <c r="M22" s="21"/>
      <c r="N22" s="21"/>
      <c r="O22" s="21"/>
      <c r="P22" s="21"/>
      <c r="Q22" s="21"/>
      <c r="R22" s="21"/>
      <c r="S22" s="23">
        <f t="shared" si="1"/>
        <v>0</v>
      </c>
      <c r="T22" s="37">
        <f t="shared" si="3"/>
        <v>0</v>
      </c>
      <c r="U22" s="33"/>
    </row>
    <row r="23" spans="1:21" ht="15" x14ac:dyDescent="0.2">
      <c r="A23" s="29">
        <v>19</v>
      </c>
      <c r="B23" s="48" t="s">
        <v>125</v>
      </c>
      <c r="C23" s="20"/>
      <c r="D23" s="29"/>
      <c r="E23" s="21"/>
      <c r="F23" s="21"/>
      <c r="G23" s="21"/>
      <c r="H23" s="21"/>
      <c r="I23" s="21"/>
      <c r="J23" s="21"/>
      <c r="K23" s="21"/>
      <c r="L23" s="22">
        <f t="shared" si="2"/>
        <v>0</v>
      </c>
      <c r="M23" s="21"/>
      <c r="N23" s="21"/>
      <c r="O23" s="21"/>
      <c r="P23" s="21"/>
      <c r="Q23" s="21"/>
      <c r="R23" s="21"/>
      <c r="S23" s="23">
        <f t="shared" si="1"/>
        <v>0</v>
      </c>
      <c r="T23" s="37">
        <f t="shared" si="3"/>
        <v>0</v>
      </c>
      <c r="U23" s="33"/>
    </row>
    <row r="24" spans="1:21" ht="15" x14ac:dyDescent="0.2">
      <c r="A24" s="29">
        <v>20</v>
      </c>
      <c r="B24" s="48" t="s">
        <v>126</v>
      </c>
      <c r="C24" s="39"/>
      <c r="D24" s="40"/>
      <c r="E24" s="21"/>
      <c r="F24" s="21"/>
      <c r="G24" s="21"/>
      <c r="H24" s="21"/>
      <c r="I24" s="21"/>
      <c r="J24" s="21"/>
      <c r="K24" s="21"/>
      <c r="L24" s="22">
        <f t="shared" si="2"/>
        <v>0</v>
      </c>
      <c r="M24" s="21"/>
      <c r="N24" s="21"/>
      <c r="O24" s="21"/>
      <c r="P24" s="21"/>
      <c r="Q24" s="21"/>
      <c r="R24" s="21"/>
      <c r="S24" s="23">
        <f t="shared" si="1"/>
        <v>0</v>
      </c>
      <c r="T24" s="37">
        <f t="shared" si="3"/>
        <v>0</v>
      </c>
      <c r="U24" s="33"/>
    </row>
    <row r="25" spans="1:21" ht="15" x14ac:dyDescent="0.2">
      <c r="A25" s="29">
        <v>21</v>
      </c>
      <c r="B25" s="48" t="s">
        <v>127</v>
      </c>
      <c r="C25" s="20"/>
      <c r="D25" s="29"/>
      <c r="E25" s="21"/>
      <c r="F25" s="21"/>
      <c r="G25" s="21"/>
      <c r="H25" s="21"/>
      <c r="I25" s="21"/>
      <c r="J25" s="21"/>
      <c r="K25" s="21"/>
      <c r="L25" s="22">
        <f>(E25*E$4)+(F25*F$4)+(G25*G$4)+(H25*H$4)+(I25*I$4)+(J25*J$4)+(K25*K$4)</f>
        <v>0</v>
      </c>
      <c r="M25" s="21"/>
      <c r="N25" s="21"/>
      <c r="O25" s="21"/>
      <c r="P25" s="21"/>
      <c r="Q25" s="21"/>
      <c r="R25" s="21"/>
      <c r="S25" s="23">
        <f t="shared" si="1"/>
        <v>0</v>
      </c>
      <c r="T25" s="37">
        <f t="shared" si="3"/>
        <v>0</v>
      </c>
      <c r="U25" s="33"/>
    </row>
    <row r="26" spans="1:21" ht="15" x14ac:dyDescent="0.2">
      <c r="A26" s="29">
        <v>22</v>
      </c>
      <c r="B26" s="48" t="s">
        <v>128</v>
      </c>
      <c r="C26" s="20"/>
      <c r="D26" s="29"/>
      <c r="E26" s="21"/>
      <c r="F26" s="21"/>
      <c r="G26" s="21"/>
      <c r="H26" s="21"/>
      <c r="I26" s="21"/>
      <c r="J26" s="21"/>
      <c r="K26" s="21"/>
      <c r="L26" s="22">
        <f t="shared" ref="L26:L45" si="4">(E26*E$4)+(F26*F$4)+(G26*G$4)+(H26*H$4)+(I26*I$4)+(J26*J$4)+(K26*K$4)</f>
        <v>0</v>
      </c>
      <c r="M26" s="21"/>
      <c r="N26" s="21"/>
      <c r="O26" s="21"/>
      <c r="P26" s="21"/>
      <c r="Q26" s="21"/>
      <c r="R26" s="21"/>
      <c r="S26" s="23">
        <f t="shared" si="1"/>
        <v>0</v>
      </c>
      <c r="T26" s="37">
        <f t="shared" si="3"/>
        <v>0</v>
      </c>
      <c r="U26" s="33"/>
    </row>
    <row r="27" spans="1:21" ht="15" x14ac:dyDescent="0.2">
      <c r="A27" s="29">
        <v>23</v>
      </c>
      <c r="B27" s="48" t="s">
        <v>129</v>
      </c>
      <c r="C27" s="20"/>
      <c r="D27" s="29"/>
      <c r="E27" s="21"/>
      <c r="F27" s="21"/>
      <c r="G27" s="21"/>
      <c r="H27" s="21"/>
      <c r="I27" s="21"/>
      <c r="J27" s="21"/>
      <c r="K27" s="21"/>
      <c r="L27" s="22">
        <f t="shared" si="4"/>
        <v>0</v>
      </c>
      <c r="M27" s="21"/>
      <c r="N27" s="21"/>
      <c r="O27" s="21"/>
      <c r="P27" s="21"/>
      <c r="Q27" s="21"/>
      <c r="R27" s="21"/>
      <c r="S27" s="23">
        <f t="shared" si="1"/>
        <v>0</v>
      </c>
      <c r="T27" s="37">
        <f t="shared" si="3"/>
        <v>0</v>
      </c>
      <c r="U27" s="33"/>
    </row>
    <row r="28" spans="1:21" s="57" customFormat="1" ht="15" x14ac:dyDescent="0.25">
      <c r="A28" s="50">
        <v>24</v>
      </c>
      <c r="B28" s="51" t="s">
        <v>85</v>
      </c>
      <c r="C28" s="51"/>
      <c r="D28" s="50"/>
      <c r="E28" s="52"/>
      <c r="F28" s="52"/>
      <c r="G28" s="52"/>
      <c r="H28" s="52"/>
      <c r="I28" s="52"/>
      <c r="J28" s="52"/>
      <c r="K28" s="52"/>
      <c r="L28" s="53">
        <f t="shared" si="4"/>
        <v>0</v>
      </c>
      <c r="M28" s="52"/>
      <c r="N28" s="52"/>
      <c r="O28" s="52"/>
      <c r="P28" s="52"/>
      <c r="Q28" s="52"/>
      <c r="R28" s="52"/>
      <c r="S28" s="54">
        <f t="shared" si="1"/>
        <v>0</v>
      </c>
      <c r="T28" s="55">
        <f t="shared" si="3"/>
        <v>0</v>
      </c>
      <c r="U28" s="56"/>
    </row>
    <row r="29" spans="1:21" s="57" customFormat="1" ht="15" x14ac:dyDescent="0.25">
      <c r="A29" s="50">
        <v>25</v>
      </c>
      <c r="B29" s="51" t="s">
        <v>86</v>
      </c>
      <c r="C29" s="51"/>
      <c r="D29" s="50"/>
      <c r="E29" s="52"/>
      <c r="F29" s="52"/>
      <c r="G29" s="52"/>
      <c r="H29" s="52"/>
      <c r="I29" s="52"/>
      <c r="J29" s="52"/>
      <c r="K29" s="52"/>
      <c r="L29" s="53">
        <f t="shared" si="4"/>
        <v>0</v>
      </c>
      <c r="M29" s="52"/>
      <c r="N29" s="52"/>
      <c r="O29" s="52"/>
      <c r="P29" s="52"/>
      <c r="Q29" s="52"/>
      <c r="R29" s="52"/>
      <c r="S29" s="54">
        <f t="shared" si="1"/>
        <v>0</v>
      </c>
      <c r="T29" s="55">
        <f t="shared" si="3"/>
        <v>0</v>
      </c>
      <c r="U29" s="56"/>
    </row>
    <row r="30" spans="1:21" s="57" customFormat="1" ht="15" x14ac:dyDescent="0.25">
      <c r="A30" s="58">
        <v>26</v>
      </c>
      <c r="B30" s="51" t="s">
        <v>87</v>
      </c>
      <c r="C30" s="51"/>
      <c r="D30" s="50"/>
      <c r="E30" s="52"/>
      <c r="F30" s="52"/>
      <c r="G30" s="52"/>
      <c r="H30" s="52"/>
      <c r="I30" s="52"/>
      <c r="J30" s="52"/>
      <c r="K30" s="52"/>
      <c r="L30" s="53">
        <f t="shared" si="4"/>
        <v>0</v>
      </c>
      <c r="M30" s="52"/>
      <c r="N30" s="52"/>
      <c r="O30" s="52"/>
      <c r="P30" s="52"/>
      <c r="Q30" s="52"/>
      <c r="R30" s="52"/>
      <c r="S30" s="54">
        <f t="shared" si="1"/>
        <v>0</v>
      </c>
      <c r="T30" s="55">
        <f t="shared" si="3"/>
        <v>0</v>
      </c>
      <c r="U30" s="56"/>
    </row>
    <row r="31" spans="1:21" s="57" customFormat="1" ht="15" x14ac:dyDescent="0.25">
      <c r="A31" s="58">
        <v>27</v>
      </c>
      <c r="B31" s="51" t="s">
        <v>88</v>
      </c>
      <c r="C31" s="51"/>
      <c r="D31" s="50"/>
      <c r="E31" s="52"/>
      <c r="F31" s="52"/>
      <c r="G31" s="52"/>
      <c r="H31" s="52"/>
      <c r="I31" s="52"/>
      <c r="J31" s="52"/>
      <c r="K31" s="52"/>
      <c r="L31" s="53">
        <f t="shared" si="4"/>
        <v>0</v>
      </c>
      <c r="M31" s="52"/>
      <c r="N31" s="52"/>
      <c r="O31" s="52"/>
      <c r="P31" s="52"/>
      <c r="Q31" s="52"/>
      <c r="R31" s="52"/>
      <c r="S31" s="54">
        <f t="shared" si="1"/>
        <v>0</v>
      </c>
      <c r="T31" s="55">
        <f t="shared" si="3"/>
        <v>0</v>
      </c>
      <c r="U31" s="56"/>
    </row>
    <row r="32" spans="1:21" s="57" customFormat="1" ht="15" x14ac:dyDescent="0.25">
      <c r="A32" s="58">
        <v>28</v>
      </c>
      <c r="B32" s="51" t="s">
        <v>89</v>
      </c>
      <c r="C32" s="59"/>
      <c r="D32" s="58"/>
      <c r="E32" s="52"/>
      <c r="F32" s="52"/>
      <c r="G32" s="52"/>
      <c r="H32" s="52"/>
      <c r="I32" s="52"/>
      <c r="J32" s="52"/>
      <c r="K32" s="52"/>
      <c r="L32" s="53">
        <f t="shared" si="4"/>
        <v>0</v>
      </c>
      <c r="M32" s="52"/>
      <c r="N32" s="52"/>
      <c r="O32" s="52"/>
      <c r="P32" s="52"/>
      <c r="Q32" s="52"/>
      <c r="R32" s="52"/>
      <c r="S32" s="54">
        <f t="shared" si="1"/>
        <v>0</v>
      </c>
      <c r="T32" s="55">
        <f t="shared" si="3"/>
        <v>0</v>
      </c>
      <c r="U32" s="56"/>
    </row>
    <row r="33" spans="1:21" s="57" customFormat="1" ht="15" x14ac:dyDescent="0.25">
      <c r="A33" s="58">
        <v>29</v>
      </c>
      <c r="B33" s="51" t="s">
        <v>90</v>
      </c>
      <c r="C33" s="59"/>
      <c r="D33" s="58"/>
      <c r="E33" s="52"/>
      <c r="F33" s="52"/>
      <c r="G33" s="52"/>
      <c r="H33" s="52"/>
      <c r="I33" s="52"/>
      <c r="J33" s="52"/>
      <c r="K33" s="52"/>
      <c r="L33" s="53">
        <f t="shared" si="4"/>
        <v>0</v>
      </c>
      <c r="M33" s="52"/>
      <c r="N33" s="52"/>
      <c r="O33" s="52"/>
      <c r="P33" s="52"/>
      <c r="Q33" s="52"/>
      <c r="R33" s="52"/>
      <c r="S33" s="54">
        <f t="shared" si="1"/>
        <v>0</v>
      </c>
      <c r="T33" s="55">
        <f t="shared" si="3"/>
        <v>0</v>
      </c>
      <c r="U33" s="56"/>
    </row>
    <row r="34" spans="1:21" s="57" customFormat="1" ht="15" x14ac:dyDescent="0.25">
      <c r="A34" s="58">
        <v>30</v>
      </c>
      <c r="B34" s="51" t="s">
        <v>91</v>
      </c>
      <c r="C34" s="59"/>
      <c r="D34" s="58"/>
      <c r="E34" s="52"/>
      <c r="F34" s="52"/>
      <c r="G34" s="52"/>
      <c r="H34" s="52"/>
      <c r="I34" s="52"/>
      <c r="J34" s="52"/>
      <c r="K34" s="52"/>
      <c r="L34" s="53">
        <f t="shared" si="4"/>
        <v>0</v>
      </c>
      <c r="M34" s="52"/>
      <c r="N34" s="52"/>
      <c r="O34" s="52"/>
      <c r="P34" s="52"/>
      <c r="Q34" s="52"/>
      <c r="R34" s="52"/>
      <c r="S34" s="54">
        <f t="shared" si="1"/>
        <v>0</v>
      </c>
      <c r="T34" s="55">
        <f t="shared" si="3"/>
        <v>0</v>
      </c>
      <c r="U34" s="56"/>
    </row>
    <row r="35" spans="1:21" s="57" customFormat="1" ht="15" x14ac:dyDescent="0.25">
      <c r="A35" s="58">
        <v>31</v>
      </c>
      <c r="B35" s="51" t="s">
        <v>92</v>
      </c>
      <c r="C35" s="59"/>
      <c r="D35" s="58"/>
      <c r="E35" s="52"/>
      <c r="F35" s="52"/>
      <c r="G35" s="52"/>
      <c r="H35" s="52"/>
      <c r="I35" s="52"/>
      <c r="J35" s="52"/>
      <c r="K35" s="52"/>
      <c r="L35" s="53">
        <f t="shared" si="4"/>
        <v>0</v>
      </c>
      <c r="M35" s="52"/>
      <c r="N35" s="52"/>
      <c r="O35" s="52"/>
      <c r="P35" s="52"/>
      <c r="Q35" s="52"/>
      <c r="R35" s="52"/>
      <c r="S35" s="54">
        <f t="shared" si="1"/>
        <v>0</v>
      </c>
      <c r="T35" s="55">
        <f t="shared" si="3"/>
        <v>0</v>
      </c>
      <c r="U35" s="56"/>
    </row>
    <row r="36" spans="1:21" s="57" customFormat="1" ht="15" x14ac:dyDescent="0.25">
      <c r="A36" s="58">
        <v>32</v>
      </c>
      <c r="B36" s="51" t="s">
        <v>93</v>
      </c>
      <c r="C36" s="59"/>
      <c r="D36" s="58"/>
      <c r="E36" s="52"/>
      <c r="F36" s="52"/>
      <c r="G36" s="52"/>
      <c r="H36" s="52"/>
      <c r="I36" s="52"/>
      <c r="J36" s="52"/>
      <c r="K36" s="52"/>
      <c r="L36" s="53">
        <f t="shared" si="4"/>
        <v>0</v>
      </c>
      <c r="M36" s="52"/>
      <c r="N36" s="52"/>
      <c r="O36" s="52"/>
      <c r="P36" s="52"/>
      <c r="Q36" s="52"/>
      <c r="R36" s="52"/>
      <c r="S36" s="54">
        <f t="shared" si="1"/>
        <v>0</v>
      </c>
      <c r="T36" s="55">
        <f t="shared" si="3"/>
        <v>0</v>
      </c>
      <c r="U36" s="56"/>
    </row>
    <row r="37" spans="1:21" s="57" customFormat="1" ht="15" x14ac:dyDescent="0.25">
      <c r="A37" s="58">
        <v>33</v>
      </c>
      <c r="B37" s="51" t="s">
        <v>94</v>
      </c>
      <c r="C37" s="59"/>
      <c r="D37" s="58"/>
      <c r="E37" s="52"/>
      <c r="F37" s="52"/>
      <c r="G37" s="52"/>
      <c r="H37" s="52"/>
      <c r="I37" s="52"/>
      <c r="J37" s="52"/>
      <c r="K37" s="52"/>
      <c r="L37" s="53">
        <f t="shared" si="4"/>
        <v>0</v>
      </c>
      <c r="M37" s="52"/>
      <c r="N37" s="52"/>
      <c r="O37" s="52"/>
      <c r="P37" s="52"/>
      <c r="Q37" s="52"/>
      <c r="R37" s="52"/>
      <c r="S37" s="54">
        <f t="shared" si="1"/>
        <v>0</v>
      </c>
      <c r="T37" s="55">
        <f t="shared" si="3"/>
        <v>0</v>
      </c>
      <c r="U37" s="56"/>
    </row>
    <row r="38" spans="1:21" s="57" customFormat="1" ht="15" x14ac:dyDescent="0.25">
      <c r="A38" s="58">
        <v>34</v>
      </c>
      <c r="B38" s="51" t="s">
        <v>95</v>
      </c>
      <c r="C38" s="59"/>
      <c r="D38" s="58"/>
      <c r="E38" s="52"/>
      <c r="F38" s="52"/>
      <c r="G38" s="52"/>
      <c r="H38" s="52"/>
      <c r="I38" s="52"/>
      <c r="J38" s="52"/>
      <c r="K38" s="52"/>
      <c r="L38" s="53">
        <f t="shared" si="4"/>
        <v>0</v>
      </c>
      <c r="M38" s="52"/>
      <c r="N38" s="52"/>
      <c r="O38" s="52"/>
      <c r="P38" s="52"/>
      <c r="Q38" s="52"/>
      <c r="R38" s="52"/>
      <c r="S38" s="54">
        <f t="shared" si="1"/>
        <v>0</v>
      </c>
      <c r="T38" s="55">
        <f t="shared" si="3"/>
        <v>0</v>
      </c>
      <c r="U38" s="56"/>
    </row>
    <row r="39" spans="1:21" s="57" customFormat="1" ht="15" x14ac:dyDescent="0.25">
      <c r="A39" s="58">
        <v>35</v>
      </c>
      <c r="B39" s="51" t="s">
        <v>96</v>
      </c>
      <c r="C39" s="59"/>
      <c r="D39" s="58"/>
      <c r="E39" s="52"/>
      <c r="F39" s="52"/>
      <c r="G39" s="52"/>
      <c r="H39" s="52"/>
      <c r="I39" s="52"/>
      <c r="J39" s="52"/>
      <c r="K39" s="52"/>
      <c r="L39" s="53">
        <f t="shared" si="4"/>
        <v>0</v>
      </c>
      <c r="M39" s="52"/>
      <c r="N39" s="52"/>
      <c r="O39" s="52"/>
      <c r="P39" s="52"/>
      <c r="Q39" s="52"/>
      <c r="R39" s="52"/>
      <c r="S39" s="54">
        <f t="shared" si="1"/>
        <v>0</v>
      </c>
      <c r="T39" s="55">
        <f t="shared" si="3"/>
        <v>0</v>
      </c>
      <c r="U39" s="56"/>
    </row>
    <row r="40" spans="1:21" s="57" customFormat="1" ht="15" x14ac:dyDescent="0.25">
      <c r="A40" s="58">
        <v>36</v>
      </c>
      <c r="B40" s="51" t="s">
        <v>97</v>
      </c>
      <c r="C40" s="59"/>
      <c r="D40" s="58"/>
      <c r="E40" s="52"/>
      <c r="F40" s="52"/>
      <c r="G40" s="52"/>
      <c r="H40" s="52"/>
      <c r="I40" s="52"/>
      <c r="J40" s="52"/>
      <c r="K40" s="52"/>
      <c r="L40" s="53">
        <f t="shared" si="4"/>
        <v>0</v>
      </c>
      <c r="M40" s="52"/>
      <c r="N40" s="52"/>
      <c r="O40" s="52"/>
      <c r="P40" s="52"/>
      <c r="Q40" s="52"/>
      <c r="R40" s="52"/>
      <c r="S40" s="54">
        <f t="shared" si="1"/>
        <v>0</v>
      </c>
      <c r="T40" s="55">
        <f t="shared" si="3"/>
        <v>0</v>
      </c>
      <c r="U40" s="56"/>
    </row>
    <row r="41" spans="1:21" s="57" customFormat="1" ht="15" x14ac:dyDescent="0.25">
      <c r="A41" s="58">
        <v>37</v>
      </c>
      <c r="B41" s="51" t="s">
        <v>98</v>
      </c>
      <c r="C41" s="59"/>
      <c r="D41" s="58"/>
      <c r="E41" s="52"/>
      <c r="F41" s="52"/>
      <c r="G41" s="52"/>
      <c r="H41" s="52"/>
      <c r="I41" s="52"/>
      <c r="J41" s="52"/>
      <c r="K41" s="52"/>
      <c r="L41" s="53">
        <f t="shared" si="4"/>
        <v>0</v>
      </c>
      <c r="M41" s="52"/>
      <c r="N41" s="52"/>
      <c r="O41" s="52"/>
      <c r="P41" s="52"/>
      <c r="Q41" s="52"/>
      <c r="R41" s="52"/>
      <c r="S41" s="54">
        <f t="shared" si="1"/>
        <v>0</v>
      </c>
      <c r="T41" s="55">
        <f t="shared" si="3"/>
        <v>0</v>
      </c>
      <c r="U41" s="56"/>
    </row>
    <row r="42" spans="1:21" s="57" customFormat="1" ht="15" x14ac:dyDescent="0.25">
      <c r="A42" s="58">
        <v>38</v>
      </c>
      <c r="B42" s="51" t="s">
        <v>99</v>
      </c>
      <c r="C42" s="59"/>
      <c r="D42" s="58"/>
      <c r="E42" s="52"/>
      <c r="F42" s="52"/>
      <c r="G42" s="52"/>
      <c r="H42" s="52"/>
      <c r="I42" s="52"/>
      <c r="J42" s="52"/>
      <c r="K42" s="52"/>
      <c r="L42" s="53">
        <f t="shared" si="4"/>
        <v>0</v>
      </c>
      <c r="M42" s="52"/>
      <c r="N42" s="52"/>
      <c r="O42" s="52"/>
      <c r="P42" s="52"/>
      <c r="Q42" s="52"/>
      <c r="R42" s="52"/>
      <c r="S42" s="54">
        <f t="shared" si="1"/>
        <v>0</v>
      </c>
      <c r="T42" s="55">
        <f t="shared" si="3"/>
        <v>0</v>
      </c>
      <c r="U42" s="56"/>
    </row>
    <row r="43" spans="1:21" s="57" customFormat="1" ht="15" x14ac:dyDescent="0.25">
      <c r="A43" s="58">
        <v>39</v>
      </c>
      <c r="B43" s="51" t="s">
        <v>100</v>
      </c>
      <c r="C43" s="59"/>
      <c r="D43" s="58"/>
      <c r="E43" s="52"/>
      <c r="F43" s="52"/>
      <c r="G43" s="52"/>
      <c r="H43" s="52"/>
      <c r="I43" s="52"/>
      <c r="J43" s="52"/>
      <c r="K43" s="52"/>
      <c r="L43" s="53">
        <f t="shared" si="4"/>
        <v>0</v>
      </c>
      <c r="M43" s="52"/>
      <c r="N43" s="52"/>
      <c r="O43" s="52"/>
      <c r="P43" s="52"/>
      <c r="Q43" s="52"/>
      <c r="R43" s="52"/>
      <c r="S43" s="54">
        <f t="shared" si="1"/>
        <v>0</v>
      </c>
      <c r="T43" s="55">
        <f t="shared" si="3"/>
        <v>0</v>
      </c>
      <c r="U43" s="56"/>
    </row>
    <row r="44" spans="1:21" s="57" customFormat="1" ht="15" x14ac:dyDescent="0.25">
      <c r="A44" s="58">
        <v>40</v>
      </c>
      <c r="B44" s="51" t="s">
        <v>101</v>
      </c>
      <c r="C44" s="59"/>
      <c r="D44" s="58"/>
      <c r="E44" s="52"/>
      <c r="F44" s="52"/>
      <c r="G44" s="52"/>
      <c r="H44" s="52"/>
      <c r="I44" s="52"/>
      <c r="J44" s="52"/>
      <c r="K44" s="52"/>
      <c r="L44" s="53">
        <f t="shared" si="4"/>
        <v>0</v>
      </c>
      <c r="M44" s="52"/>
      <c r="N44" s="52"/>
      <c r="O44" s="52"/>
      <c r="P44" s="52"/>
      <c r="Q44" s="52"/>
      <c r="R44" s="52"/>
      <c r="S44" s="54">
        <f t="shared" si="1"/>
        <v>0</v>
      </c>
      <c r="T44" s="55">
        <f t="shared" si="3"/>
        <v>0</v>
      </c>
      <c r="U44" s="56"/>
    </row>
    <row r="45" spans="1:21" x14ac:dyDescent="0.2">
      <c r="A45" s="40">
        <v>41</v>
      </c>
      <c r="B45" s="20" t="s">
        <v>102</v>
      </c>
      <c r="C45" s="39"/>
      <c r="D45" s="40"/>
      <c r="E45" s="21"/>
      <c r="F45" s="21"/>
      <c r="G45" s="21"/>
      <c r="H45" s="21"/>
      <c r="I45" s="21"/>
      <c r="J45" s="21"/>
      <c r="K45" s="21"/>
      <c r="L45" s="22">
        <f t="shared" si="4"/>
        <v>0</v>
      </c>
      <c r="M45" s="21"/>
      <c r="N45" s="21"/>
      <c r="O45" s="21"/>
      <c r="P45" s="21"/>
      <c r="Q45" s="21"/>
      <c r="R45" s="21"/>
      <c r="S45" s="23">
        <f t="shared" si="1"/>
        <v>0</v>
      </c>
      <c r="T45" s="37">
        <f t="shared" si="3"/>
        <v>0</v>
      </c>
      <c r="U45" s="33"/>
    </row>
    <row r="46" spans="1:21" x14ac:dyDescent="0.2"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1" x14ac:dyDescent="0.2"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1" x14ac:dyDescent="0.2"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5:20" x14ac:dyDescent="0.2"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5:20" x14ac:dyDescent="0.2"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5:20" x14ac:dyDescent="0.2"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5:20" x14ac:dyDescent="0.2"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5:20" x14ac:dyDescent="0.2"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5:20" x14ac:dyDescent="0.2"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5:20" x14ac:dyDescent="0.2"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5:20" x14ac:dyDescent="0.2"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5:20" x14ac:dyDescent="0.2"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5:20" x14ac:dyDescent="0.2"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5:20" x14ac:dyDescent="0.2"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5:20" x14ac:dyDescent="0.2"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5:20" x14ac:dyDescent="0.2"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5:20" x14ac:dyDescent="0.2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5:20" x14ac:dyDescent="0.2"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5:20" x14ac:dyDescent="0.2"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5:20" x14ac:dyDescent="0.2"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5:20" x14ac:dyDescent="0.2"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5:20" x14ac:dyDescent="0.2"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5:20" x14ac:dyDescent="0.2"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5:20" x14ac:dyDescent="0.2"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5:20" x14ac:dyDescent="0.2"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5:20" x14ac:dyDescent="0.2"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5:20" x14ac:dyDescent="0.2"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5:20" x14ac:dyDescent="0.2"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5:20" x14ac:dyDescent="0.2"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5:20" x14ac:dyDescent="0.2"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5:20" x14ac:dyDescent="0.2"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5:20" x14ac:dyDescent="0.2"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5:20" x14ac:dyDescent="0.2"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5:20" x14ac:dyDescent="0.2"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5:20" x14ac:dyDescent="0.2"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5:20" x14ac:dyDescent="0.2"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</sheetData>
  <phoneticPr fontId="0" type="noConversion"/>
  <pageMargins left="0.2" right="0.2" top="0.71" bottom="0.62" header="0.18" footer="0.19"/>
  <pageSetup orientation="landscape" r:id="rId1"/>
  <headerFooter alignWithMargins="0">
    <oddHeader>&amp;C&amp;"Arial,Bold"&amp;14Coventry Health Care Benefit/Effort Rating Sheet&amp;R&amp;D</oddHeader>
    <oddFooter>&amp;L&amp;F&amp;CPage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sqref="A1:F11"/>
    </sheetView>
  </sheetViews>
  <sheetFormatPr defaultRowHeight="12.75" x14ac:dyDescent="0.2"/>
  <cols>
    <col min="1" max="1" width="24.28515625" customWidth="1"/>
    <col min="2" max="2" width="21.7109375" customWidth="1"/>
    <col min="3" max="3" width="15.140625" style="2" customWidth="1"/>
    <col min="4" max="4" width="18.28515625" style="2" customWidth="1"/>
    <col min="5" max="5" width="18.7109375" style="2" customWidth="1"/>
    <col min="6" max="6" width="15.140625" style="2" customWidth="1"/>
  </cols>
  <sheetData>
    <row r="1" spans="1:6" ht="15" x14ac:dyDescent="0.2">
      <c r="A1" s="7" t="s">
        <v>145</v>
      </c>
    </row>
    <row r="2" spans="1:6" x14ac:dyDescent="0.2">
      <c r="A2" s="4" t="s">
        <v>83</v>
      </c>
    </row>
    <row r="3" spans="1:6" x14ac:dyDescent="0.2">
      <c r="A3" s="4" t="s">
        <v>3</v>
      </c>
    </row>
    <row r="4" spans="1:6" x14ac:dyDescent="0.2">
      <c r="A4" s="24" t="s">
        <v>0</v>
      </c>
      <c r="B4" s="24" t="s">
        <v>1</v>
      </c>
      <c r="C4" s="25">
        <v>0</v>
      </c>
      <c r="D4" s="25">
        <v>3</v>
      </c>
      <c r="E4" s="25">
        <v>6</v>
      </c>
      <c r="F4" s="25">
        <v>9</v>
      </c>
    </row>
    <row r="5" spans="1:6" ht="34.15" customHeight="1" x14ac:dyDescent="0.2">
      <c r="A5" s="41" t="s">
        <v>105</v>
      </c>
      <c r="B5" s="41" t="s">
        <v>139</v>
      </c>
      <c r="C5" s="42" t="s">
        <v>2</v>
      </c>
      <c r="D5" s="42" t="s">
        <v>69</v>
      </c>
      <c r="E5" s="42" t="s">
        <v>70</v>
      </c>
      <c r="F5" s="42" t="s">
        <v>71</v>
      </c>
    </row>
    <row r="6" spans="1:6" ht="48.6" customHeight="1" x14ac:dyDescent="0.2">
      <c r="A6" s="41" t="s">
        <v>133</v>
      </c>
      <c r="B6" s="41" t="s">
        <v>140</v>
      </c>
      <c r="C6" s="42" t="s">
        <v>2</v>
      </c>
      <c r="D6" s="42" t="s">
        <v>72</v>
      </c>
      <c r="E6" s="42" t="s">
        <v>73</v>
      </c>
      <c r="F6" s="42" t="s">
        <v>74</v>
      </c>
    </row>
    <row r="7" spans="1:6" ht="48.6" customHeight="1" x14ac:dyDescent="0.2">
      <c r="A7" s="41" t="s">
        <v>75</v>
      </c>
      <c r="B7" s="41" t="s">
        <v>76</v>
      </c>
      <c r="C7" s="42" t="s">
        <v>2</v>
      </c>
      <c r="D7" s="42" t="s">
        <v>39</v>
      </c>
      <c r="E7" s="42" t="s">
        <v>42</v>
      </c>
      <c r="F7" s="42" t="s">
        <v>40</v>
      </c>
    </row>
    <row r="8" spans="1:6" ht="88.5" customHeight="1" x14ac:dyDescent="0.2">
      <c r="A8" s="41" t="s">
        <v>61</v>
      </c>
      <c r="B8" s="41" t="s">
        <v>142</v>
      </c>
      <c r="C8" s="42" t="s">
        <v>141</v>
      </c>
      <c r="D8" s="42" t="s">
        <v>62</v>
      </c>
      <c r="E8" s="42" t="s">
        <v>63</v>
      </c>
      <c r="F8" s="42" t="s">
        <v>64</v>
      </c>
    </row>
    <row r="9" spans="1:6" ht="33.75" x14ac:dyDescent="0.2">
      <c r="A9" s="8" t="s">
        <v>44</v>
      </c>
      <c r="B9" s="8" t="s">
        <v>43</v>
      </c>
      <c r="C9" s="9" t="s">
        <v>2</v>
      </c>
      <c r="D9" s="9" t="s">
        <v>39</v>
      </c>
      <c r="E9" s="9" t="s">
        <v>14</v>
      </c>
      <c r="F9" s="9" t="s">
        <v>40</v>
      </c>
    </row>
    <row r="10" spans="1:6" ht="69" customHeight="1" x14ac:dyDescent="0.2">
      <c r="A10" s="41" t="s">
        <v>65</v>
      </c>
      <c r="B10" s="41" t="s">
        <v>66</v>
      </c>
      <c r="C10" s="42" t="s">
        <v>67</v>
      </c>
      <c r="D10" s="42" t="s">
        <v>143</v>
      </c>
      <c r="E10" s="42" t="s">
        <v>144</v>
      </c>
      <c r="F10" s="42" t="s">
        <v>68</v>
      </c>
    </row>
    <row r="11" spans="1:6" ht="49.9" customHeight="1" x14ac:dyDescent="0.2">
      <c r="A11" s="8" t="s">
        <v>29</v>
      </c>
      <c r="B11" s="8" t="s">
        <v>30</v>
      </c>
      <c r="C11" s="9" t="s">
        <v>2</v>
      </c>
      <c r="D11" s="9" t="s">
        <v>31</v>
      </c>
      <c r="E11" s="9" t="s">
        <v>32</v>
      </c>
      <c r="F11" s="9" t="s">
        <v>33</v>
      </c>
    </row>
    <row r="12" spans="1:6" ht="11.45" customHeight="1" x14ac:dyDescent="0.2">
      <c r="A12" s="1"/>
      <c r="B12" s="1"/>
      <c r="C12" s="3"/>
      <c r="D12" s="3"/>
      <c r="E12" s="3"/>
      <c r="F12" s="3"/>
    </row>
    <row r="13" spans="1:6" ht="12" customHeight="1" x14ac:dyDescent="0.2">
      <c r="A13" s="1"/>
      <c r="B13" s="1"/>
      <c r="C13" s="3"/>
      <c r="D13" s="3"/>
      <c r="E13" s="3"/>
      <c r="F13" s="3"/>
    </row>
    <row r="14" spans="1:6" x14ac:dyDescent="0.2">
      <c r="A14" s="5"/>
      <c r="B14" s="6"/>
      <c r="C14" s="3"/>
      <c r="D14" s="3"/>
      <c r="E14" s="3"/>
      <c r="F14" s="3"/>
    </row>
    <row r="15" spans="1:6" x14ac:dyDescent="0.2">
      <c r="A15" s="41" t="s">
        <v>105</v>
      </c>
      <c r="B15" s="1"/>
      <c r="C15" s="3"/>
      <c r="D15" s="3"/>
      <c r="E15" s="3"/>
      <c r="F15" s="3"/>
    </row>
    <row r="16" spans="1:6" ht="22.5" x14ac:dyDescent="0.2">
      <c r="A16" s="41" t="s">
        <v>106</v>
      </c>
      <c r="B16" s="1"/>
      <c r="C16" s="3"/>
      <c r="D16" s="3"/>
      <c r="E16" s="3"/>
      <c r="F16" s="3"/>
    </row>
    <row r="17" spans="1:6" ht="22.5" x14ac:dyDescent="0.2">
      <c r="A17" s="41" t="s">
        <v>75</v>
      </c>
      <c r="B17" s="1"/>
      <c r="C17" s="3"/>
      <c r="D17" s="3"/>
      <c r="E17" s="3"/>
      <c r="F17" s="3"/>
    </row>
    <row r="18" spans="1:6" x14ac:dyDescent="0.2">
      <c r="A18" s="41" t="s">
        <v>61</v>
      </c>
      <c r="B18" s="1"/>
      <c r="C18" s="3"/>
      <c r="D18" s="3"/>
      <c r="E18" s="3"/>
      <c r="F18" s="3"/>
    </row>
    <row r="19" spans="1:6" x14ac:dyDescent="0.2">
      <c r="A19" s="8" t="s">
        <v>44</v>
      </c>
      <c r="B19" s="1"/>
      <c r="C19" s="3"/>
      <c r="D19" s="3"/>
      <c r="E19" s="3"/>
      <c r="F19" s="3"/>
    </row>
    <row r="20" spans="1:6" x14ac:dyDescent="0.2">
      <c r="A20" s="41" t="s">
        <v>65</v>
      </c>
      <c r="B20" s="1"/>
      <c r="C20" s="3"/>
      <c r="D20" s="3"/>
      <c r="E20" s="3"/>
      <c r="F20" s="3"/>
    </row>
    <row r="21" spans="1:6" x14ac:dyDescent="0.2">
      <c r="A21" s="8" t="s">
        <v>29</v>
      </c>
      <c r="B21" s="1"/>
      <c r="C21" s="3"/>
      <c r="D21" s="3"/>
      <c r="E21" s="3"/>
      <c r="F21" s="3"/>
    </row>
    <row r="22" spans="1:6" x14ac:dyDescent="0.2">
      <c r="A22" s="1"/>
      <c r="B22" s="1"/>
      <c r="C22" s="3"/>
      <c r="D22" s="3"/>
      <c r="E22" s="3"/>
      <c r="F22" s="3"/>
    </row>
    <row r="23" spans="1:6" x14ac:dyDescent="0.2">
      <c r="A23" s="1"/>
      <c r="B23" s="1"/>
      <c r="C23" s="3"/>
      <c r="D23" s="3"/>
      <c r="E23" s="3"/>
      <c r="F23" s="3"/>
    </row>
    <row r="24" spans="1:6" x14ac:dyDescent="0.2">
      <c r="A24" s="1"/>
      <c r="B24" s="1"/>
      <c r="C24" s="3"/>
      <c r="D24" s="3"/>
      <c r="E24" s="3"/>
      <c r="F24" s="3"/>
    </row>
    <row r="25" spans="1:6" x14ac:dyDescent="0.2">
      <c r="A25" s="1"/>
      <c r="B25" s="1"/>
      <c r="C25" s="3"/>
      <c r="D25" s="3"/>
      <c r="E25" s="3"/>
      <c r="F25" s="3"/>
    </row>
    <row r="26" spans="1:6" x14ac:dyDescent="0.2">
      <c r="A26" s="1"/>
      <c r="B26" s="1"/>
      <c r="C26" s="3"/>
      <c r="D26" s="3"/>
      <c r="E26" s="3"/>
      <c r="F26" s="3"/>
    </row>
    <row r="27" spans="1:6" x14ac:dyDescent="0.2">
      <c r="A27" s="1"/>
      <c r="B27" s="1"/>
      <c r="C27" s="3"/>
      <c r="D27" s="3"/>
      <c r="E27" s="3"/>
      <c r="F27" s="3"/>
    </row>
    <row r="28" spans="1:6" x14ac:dyDescent="0.2">
      <c r="A28" s="1"/>
      <c r="B28" s="1"/>
      <c r="C28" s="3"/>
      <c r="D28" s="3"/>
      <c r="E28" s="3"/>
      <c r="F28" s="3"/>
    </row>
    <row r="29" spans="1:6" x14ac:dyDescent="0.2">
      <c r="A29" s="1"/>
      <c r="B29" s="1"/>
      <c r="C29" s="3"/>
      <c r="D29" s="3"/>
      <c r="E29" s="3"/>
      <c r="F29" s="3"/>
    </row>
    <row r="30" spans="1:6" x14ac:dyDescent="0.2">
      <c r="A30" s="1"/>
      <c r="B30" s="1"/>
    </row>
    <row r="31" spans="1:6" x14ac:dyDescent="0.2">
      <c r="A31" s="1"/>
      <c r="B31" s="1"/>
    </row>
    <row r="32" spans="1:6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</sheetData>
  <phoneticPr fontId="0" type="noConversion"/>
  <pageMargins left="1.02" right="0.4" top="1" bottom="1" header="0.5" footer="0.5"/>
  <pageSetup orientation="landscape" r:id="rId1"/>
  <headerFooter alignWithMargins="0">
    <oddHeader>&amp;C&amp;"Arial,Bold"&amp;14Coventry Health Care Project Prioritization Scoring Guide - Benefits&amp;R&amp;D</oddHeader>
    <oddFooter>&amp;L&amp;F&amp;CPage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>
      <selection sqref="A1:F10"/>
    </sheetView>
  </sheetViews>
  <sheetFormatPr defaultRowHeight="12.75" x14ac:dyDescent="0.2"/>
  <cols>
    <col min="1" max="1" width="21.7109375" customWidth="1"/>
    <col min="2" max="2" width="30.5703125" customWidth="1"/>
    <col min="3" max="6" width="15.28515625" customWidth="1"/>
  </cols>
  <sheetData>
    <row r="1" spans="1:6" ht="15" x14ac:dyDescent="0.2">
      <c r="A1" s="7" t="s">
        <v>146</v>
      </c>
    </row>
    <row r="2" spans="1:6" ht="24" customHeight="1" x14ac:dyDescent="0.2">
      <c r="A2" s="60" t="s">
        <v>84</v>
      </c>
      <c r="B2" s="60"/>
      <c r="C2" s="60"/>
      <c r="D2" s="60"/>
      <c r="E2" s="60"/>
      <c r="F2" s="60"/>
    </row>
    <row r="3" spans="1:6" x14ac:dyDescent="0.2">
      <c r="A3" s="4"/>
      <c r="C3" s="2"/>
      <c r="D3" s="2"/>
      <c r="E3" s="2"/>
      <c r="F3" s="2"/>
    </row>
    <row r="4" spans="1:6" x14ac:dyDescent="0.2">
      <c r="A4" s="24" t="s">
        <v>0</v>
      </c>
      <c r="B4" s="24" t="s">
        <v>1</v>
      </c>
      <c r="C4" s="25">
        <v>0</v>
      </c>
      <c r="D4" s="25">
        <v>3</v>
      </c>
      <c r="E4" s="25">
        <v>6</v>
      </c>
      <c r="F4" s="25">
        <v>9</v>
      </c>
    </row>
    <row r="5" spans="1:6" ht="49.15" customHeight="1" x14ac:dyDescent="0.2">
      <c r="A5" s="8" t="s">
        <v>4</v>
      </c>
      <c r="B5" s="8" t="s">
        <v>5</v>
      </c>
      <c r="C5" s="35" t="s">
        <v>53</v>
      </c>
      <c r="D5" s="35" t="s">
        <v>54</v>
      </c>
      <c r="E5" s="35" t="s">
        <v>55</v>
      </c>
      <c r="F5" s="9" t="s">
        <v>52</v>
      </c>
    </row>
    <row r="6" spans="1:6" ht="39" customHeight="1" x14ac:dyDescent="0.2">
      <c r="A6" s="20" t="s">
        <v>6</v>
      </c>
      <c r="B6" s="8" t="s">
        <v>8</v>
      </c>
      <c r="C6" s="9" t="s">
        <v>50</v>
      </c>
      <c r="D6" s="9" t="s">
        <v>51</v>
      </c>
      <c r="E6" s="9" t="s">
        <v>11</v>
      </c>
      <c r="F6" s="9" t="s">
        <v>12</v>
      </c>
    </row>
    <row r="7" spans="1:6" ht="46.15" customHeight="1" x14ac:dyDescent="0.2">
      <c r="A7" s="43" t="s">
        <v>77</v>
      </c>
      <c r="B7" s="41" t="s">
        <v>130</v>
      </c>
      <c r="C7" s="42" t="s">
        <v>78</v>
      </c>
      <c r="D7" s="42" t="s">
        <v>79</v>
      </c>
      <c r="E7" s="42" t="s">
        <v>80</v>
      </c>
      <c r="F7" s="42" t="s">
        <v>81</v>
      </c>
    </row>
    <row r="8" spans="1:6" ht="33.75" x14ac:dyDescent="0.2">
      <c r="A8" s="8" t="s">
        <v>7</v>
      </c>
      <c r="B8" s="8" t="s">
        <v>131</v>
      </c>
      <c r="C8" s="9" t="s">
        <v>10</v>
      </c>
      <c r="D8" s="9" t="s">
        <v>57</v>
      </c>
      <c r="E8" s="9" t="s">
        <v>56</v>
      </c>
      <c r="F8" s="9" t="s">
        <v>58</v>
      </c>
    </row>
    <row r="9" spans="1:6" ht="40.15" customHeight="1" x14ac:dyDescent="0.2">
      <c r="A9" s="8" t="s">
        <v>28</v>
      </c>
      <c r="B9" s="8" t="s">
        <v>132</v>
      </c>
      <c r="C9" s="9" t="s">
        <v>9</v>
      </c>
      <c r="D9" s="9" t="s">
        <v>13</v>
      </c>
      <c r="E9" s="9" t="s">
        <v>14</v>
      </c>
      <c r="F9" s="9" t="s">
        <v>15</v>
      </c>
    </row>
    <row r="10" spans="1:6" ht="33.75" x14ac:dyDescent="0.2">
      <c r="A10" s="8" t="s">
        <v>29</v>
      </c>
      <c r="B10" s="41" t="s">
        <v>82</v>
      </c>
      <c r="C10" s="9" t="s">
        <v>9</v>
      </c>
      <c r="D10" s="9" t="s">
        <v>34</v>
      </c>
      <c r="E10" s="9" t="s">
        <v>35</v>
      </c>
      <c r="F10" s="9" t="s">
        <v>36</v>
      </c>
    </row>
    <row r="11" spans="1:6" x14ac:dyDescent="0.2">
      <c r="A11" s="1"/>
      <c r="B11" s="1"/>
      <c r="C11" s="3"/>
      <c r="D11" s="3"/>
      <c r="E11" s="3"/>
      <c r="F11" s="3"/>
    </row>
    <row r="12" spans="1:6" x14ac:dyDescent="0.2">
      <c r="A12" s="5"/>
      <c r="B12" s="6"/>
      <c r="C12" s="3"/>
      <c r="D12" s="3"/>
      <c r="E12" s="3"/>
      <c r="F12" s="3"/>
    </row>
    <row r="13" spans="1:6" x14ac:dyDescent="0.2">
      <c r="A13" s="8" t="s">
        <v>4</v>
      </c>
      <c r="B13" s="1"/>
      <c r="C13" s="3"/>
      <c r="D13" s="3"/>
      <c r="E13" s="3"/>
      <c r="F13" s="3"/>
    </row>
    <row r="14" spans="1:6" x14ac:dyDescent="0.2">
      <c r="A14" s="20" t="s">
        <v>6</v>
      </c>
    </row>
    <row r="15" spans="1:6" x14ac:dyDescent="0.2">
      <c r="A15" s="43" t="s">
        <v>77</v>
      </c>
    </row>
    <row r="16" spans="1:6" x14ac:dyDescent="0.2">
      <c r="A16" s="8" t="s">
        <v>7</v>
      </c>
    </row>
    <row r="17" spans="1:1" x14ac:dyDescent="0.2">
      <c r="A17" s="8" t="s">
        <v>28</v>
      </c>
    </row>
    <row r="18" spans="1:1" x14ac:dyDescent="0.2">
      <c r="A18" s="8" t="s">
        <v>29</v>
      </c>
    </row>
  </sheetData>
  <mergeCells count="1">
    <mergeCell ref="A2:F2"/>
  </mergeCells>
  <phoneticPr fontId="0" type="noConversion"/>
  <pageMargins left="0.91" right="0.44" top="1" bottom="1" header="0.5" footer="0.5"/>
  <pageSetup orientation="landscape" r:id="rId1"/>
  <headerFooter alignWithMargins="0">
    <oddHeader>&amp;C&amp;"Arial,Bold"&amp;14Coventry health Care Project Prioritization Scoring Guide - Effort&amp;R&amp;D</oddHeader>
    <oddFooter>&amp;L&amp;F&amp;CPage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9" sqref="C29"/>
    </sheetView>
  </sheetViews>
  <sheetFormatPr defaultRowHeight="12.75" x14ac:dyDescent="0.2"/>
  <cols>
    <col min="1" max="1" width="10.140625" bestFit="1" customWidth="1"/>
    <col min="2" max="2" width="11.85546875" customWidth="1"/>
    <col min="3" max="3" width="68.85546875" customWidth="1"/>
  </cols>
  <sheetData>
    <row r="1" spans="1:3" x14ac:dyDescent="0.2">
      <c r="A1" s="26" t="s">
        <v>46</v>
      </c>
      <c r="B1" s="26" t="s">
        <v>47</v>
      </c>
      <c r="C1" s="26" t="s">
        <v>48</v>
      </c>
    </row>
    <row r="2" spans="1:3" x14ac:dyDescent="0.2">
      <c r="A2" s="30"/>
      <c r="B2" s="31"/>
      <c r="C2" s="32"/>
    </row>
    <row r="3" spans="1:3" x14ac:dyDescent="0.2">
      <c r="A3" s="34"/>
      <c r="B3" s="26"/>
      <c r="C3" s="26"/>
    </row>
    <row r="4" spans="1:3" x14ac:dyDescent="0.2">
      <c r="A4" s="34"/>
      <c r="B4" s="26"/>
      <c r="C4" s="26"/>
    </row>
    <row r="5" spans="1:3" x14ac:dyDescent="0.2">
      <c r="A5" s="34"/>
      <c r="B5" s="26"/>
      <c r="C5" s="26"/>
    </row>
    <row r="6" spans="1:3" x14ac:dyDescent="0.2">
      <c r="A6" s="26"/>
      <c r="B6" s="26"/>
      <c r="C6" s="26"/>
    </row>
    <row r="7" spans="1:3" x14ac:dyDescent="0.2">
      <c r="A7" s="26"/>
      <c r="B7" s="26"/>
      <c r="C7" s="26"/>
    </row>
    <row r="8" spans="1:3" x14ac:dyDescent="0.2">
      <c r="A8" s="26"/>
      <c r="B8" s="26"/>
      <c r="C8" s="26"/>
    </row>
    <row r="9" spans="1:3" x14ac:dyDescent="0.2">
      <c r="A9" s="26"/>
      <c r="B9" s="26"/>
      <c r="C9" s="26"/>
    </row>
    <row r="10" spans="1:3" x14ac:dyDescent="0.2">
      <c r="A10" s="26"/>
      <c r="B10" s="26"/>
      <c r="C10" s="26"/>
    </row>
    <row r="11" spans="1:3" x14ac:dyDescent="0.2">
      <c r="A11" s="26"/>
      <c r="B11" s="26"/>
      <c r="C11" s="26"/>
    </row>
    <row r="12" spans="1:3" x14ac:dyDescent="0.2">
      <c r="A12" s="26"/>
      <c r="B12" s="26"/>
      <c r="C12" s="26"/>
    </row>
    <row r="13" spans="1:3" x14ac:dyDescent="0.2">
      <c r="A13" s="26"/>
      <c r="B13" s="26"/>
      <c r="C13" s="26"/>
    </row>
    <row r="14" spans="1:3" x14ac:dyDescent="0.2">
      <c r="A14" s="26"/>
      <c r="B14" s="26"/>
      <c r="C14" s="26"/>
    </row>
    <row r="15" spans="1:3" x14ac:dyDescent="0.2">
      <c r="A15" s="26"/>
      <c r="B15" s="26"/>
      <c r="C15" s="26"/>
    </row>
    <row r="16" spans="1:3" x14ac:dyDescent="0.2">
      <c r="A16" s="26"/>
      <c r="B16" s="26"/>
      <c r="C16" s="26"/>
    </row>
    <row r="17" spans="1:3" x14ac:dyDescent="0.2">
      <c r="A17" s="26"/>
      <c r="B17" s="26"/>
      <c r="C17" s="26"/>
    </row>
    <row r="18" spans="1:3" x14ac:dyDescent="0.2">
      <c r="A18" s="26"/>
      <c r="B18" s="26"/>
      <c r="C18" s="26"/>
    </row>
    <row r="19" spans="1:3" x14ac:dyDescent="0.2">
      <c r="A19" s="26"/>
      <c r="B19" s="26"/>
      <c r="C19" s="26"/>
    </row>
    <row r="20" spans="1:3" x14ac:dyDescent="0.2">
      <c r="A20" s="26"/>
      <c r="B20" s="26"/>
      <c r="C20" s="26"/>
    </row>
    <row r="21" spans="1:3" x14ac:dyDescent="0.2">
      <c r="A21" s="26"/>
      <c r="B21" s="26"/>
      <c r="C21" s="26"/>
    </row>
    <row r="22" spans="1:3" x14ac:dyDescent="0.2">
      <c r="A22" s="26"/>
      <c r="B22" s="26"/>
      <c r="C22" s="26"/>
    </row>
  </sheetData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78481EE67414EB044923B188E9546" ma:contentTypeVersion="0" ma:contentTypeDescription="Create a new document." ma:contentTypeScope="" ma:versionID="8989de8b8aba286274c8b686ec1d1a8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A13BF2-6CB9-47A0-864A-303D7CD0E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C5DA7DA-4535-4103-8BD4-345932AF0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FBD6A1-B97D-45C6-89D7-7DA3995D9AF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Project Rating Sheet</vt:lpstr>
      <vt:lpstr>Benefits Priority</vt:lpstr>
      <vt:lpstr>Effort Priority</vt:lpstr>
      <vt:lpstr>Revisions</vt:lpstr>
      <vt:lpstr>BE Chart</vt:lpstr>
      <vt:lpstr>'Benefits Priority'!Print_Area</vt:lpstr>
      <vt:lpstr>'Effort Priority'!Print_Area</vt:lpstr>
      <vt:lpstr>'Project Rating Sheet'!Print_Area</vt:lpstr>
      <vt:lpstr>'Benefits Priority'!Print_Titles</vt:lpstr>
      <vt:lpstr>'Effort Priority'!Print_Titles</vt:lpstr>
      <vt:lpstr>'Project Rating Sheet'!Print_Titles</vt:lpstr>
    </vt:vector>
  </TitlesOfParts>
  <Company>Misys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Picaso</dc:creator>
  <cp:lastModifiedBy>Juan Rivera</cp:lastModifiedBy>
  <cp:lastPrinted>2022-04-05T18:03:18Z</cp:lastPrinted>
  <dcterms:created xsi:type="dcterms:W3CDTF">2005-02-28T17:35:11Z</dcterms:created>
  <dcterms:modified xsi:type="dcterms:W3CDTF">2022-04-06T19:30:21Z</dcterms:modified>
</cp:coreProperties>
</file>